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60" yWindow="6390" windowWidth="28800" windowHeight="6675"/>
  </bookViews>
  <sheets>
    <sheet name="ГЗ 2020_ЛОИРО_прил. 2" sheetId="7" r:id="rId1"/>
  </sheets>
  <definedNames>
    <definedName name="_xlnm.Print_Area" localSheetId="0">'ГЗ 2020_ЛОИРО_прил. 2'!$A$1:$H$345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7" l="1"/>
  <c r="G9" i="7"/>
  <c r="E9" i="7"/>
  <c r="E69" i="7" l="1"/>
  <c r="E49" i="7"/>
  <c r="E48" i="7"/>
  <c r="E315" i="7" l="1"/>
  <c r="F147" i="7" l="1"/>
  <c r="E147" i="7"/>
  <c r="E156" i="7"/>
  <c r="E182" i="7"/>
  <c r="E193" i="7"/>
  <c r="E220" i="7"/>
  <c r="E253" i="7"/>
  <c r="E300" i="7"/>
  <c r="E345" i="7" l="1"/>
  <c r="F104" i="7" l="1"/>
  <c r="E104" i="7"/>
  <c r="E173" i="7" l="1"/>
  <c r="E96" i="7" l="1"/>
  <c r="F96" i="7"/>
  <c r="G96" i="7"/>
  <c r="F28" i="7"/>
  <c r="G28" i="7"/>
  <c r="E13" i="7"/>
  <c r="F13" i="7"/>
  <c r="G13" i="7"/>
  <c r="E28" i="7" l="1"/>
  <c r="F101" i="7" l="1"/>
  <c r="G101" i="7"/>
  <c r="E101" i="7"/>
  <c r="E297" i="7" l="1"/>
  <c r="F173" i="7"/>
  <c r="E190" i="7" s="1"/>
</calcChain>
</file>

<file path=xl/sharedStrings.xml><?xml version="1.0" encoding="utf-8"?>
<sst xmlns="http://schemas.openxmlformats.org/spreadsheetml/2006/main" count="1386" uniqueCount="750">
  <si>
    <t>№</t>
  </si>
  <si>
    <t>Наименование категории потребителей</t>
  </si>
  <si>
    <t>Кол-во часов</t>
  </si>
  <si>
    <t>Содержание работы</t>
  </si>
  <si>
    <t>Кол-во групп</t>
  </si>
  <si>
    <t>Условия (формы) оказания</t>
  </si>
  <si>
    <t>Срок выполнения</t>
  </si>
  <si>
    <t>очная с применением ДОТ</t>
  </si>
  <si>
    <t>1. Реализация дополнительных профессиональных программ профессиональной переподготовки</t>
  </si>
  <si>
    <t>1.1</t>
  </si>
  <si>
    <t>1.2</t>
  </si>
  <si>
    <t xml:space="preserve">2. Реализация дополнительных профессиональных программ повышения квалификации </t>
  </si>
  <si>
    <t>2.1. Реализация дополнительных профессиональных программ повышения квалификации 16-35 часов</t>
  </si>
  <si>
    <t>2.1.1</t>
  </si>
  <si>
    <t>2.1.2</t>
  </si>
  <si>
    <t>2.1.3</t>
  </si>
  <si>
    <t>2.2. Реализация дополнительных профессиональных программ повышения квалификации 36-72 часа</t>
  </si>
  <si>
    <t>2.2.1</t>
  </si>
  <si>
    <t>2.2.2</t>
  </si>
  <si>
    <t>2.2.3</t>
  </si>
  <si>
    <t>2.2.4</t>
  </si>
  <si>
    <t>2.2.5</t>
  </si>
  <si>
    <t>2.3. Реализация дополнительных профессиональных программ повышения квалификации 73-144 часа</t>
  </si>
  <si>
    <t>2.3.1</t>
  </si>
  <si>
    <t>2.3.2</t>
  </si>
  <si>
    <t>2.3.3</t>
  </si>
  <si>
    <t>2.3.4</t>
  </si>
  <si>
    <t>3.1. ОРГАНИЗАЦИЯ И ПРОВЕДЕНИЕ СЕМИНАРОВ, ВЕБИНАРОВ</t>
  </si>
  <si>
    <t>3.1.1</t>
  </si>
  <si>
    <t>3.1.2</t>
  </si>
  <si>
    <t>3.1.3</t>
  </si>
  <si>
    <t>3.1.4</t>
  </si>
  <si>
    <t>3.1.5</t>
  </si>
  <si>
    <t>3.2. ОРГАНИЗАЦИЯ И ПРОВЕДЕНИЕ КОНФЕРЕНЦИЙ</t>
  </si>
  <si>
    <t>3.4.1</t>
  </si>
  <si>
    <t>3.4.2</t>
  </si>
  <si>
    <t>3.4.3</t>
  </si>
  <si>
    <t>3.4.4</t>
  </si>
  <si>
    <t>ИТОГО по разделу 1</t>
  </si>
  <si>
    <t>ИТОГО по разделу 2</t>
  </si>
  <si>
    <t>ИТОГО по разделу 3</t>
  </si>
  <si>
    <t>ФИО куратора в КОиПО ЛО</t>
  </si>
  <si>
    <t>печатная форма (шт.)</t>
  </si>
  <si>
    <t>электронная форма (шт.)</t>
  </si>
  <si>
    <t>4.1. ОКАЗАНИЕ МЕТОДИЧЕСКИХ УСЛУГ</t>
  </si>
  <si>
    <t>кол-во слушателей (чел.)</t>
  </si>
  <si>
    <t>4.2. РАЗРАБОТКА МЕТОДИЧЕСКИХ МАТЕРИАЛОВ И РЕКОМЕНДАЦИЙ</t>
  </si>
  <si>
    <t>4.2.1</t>
  </si>
  <si>
    <t>4.2.2</t>
  </si>
  <si>
    <t>4.2.3</t>
  </si>
  <si>
    <t>4.2.4</t>
  </si>
  <si>
    <t>4.2.5</t>
  </si>
  <si>
    <t>ИТОГО по разделу 4</t>
  </si>
  <si>
    <t>Сопровождение реализации иных инновационных программ и проектов Ленинградской области</t>
  </si>
  <si>
    <t>5.2.1</t>
  </si>
  <si>
    <t>5.2.2</t>
  </si>
  <si>
    <t>ИТОГО по разделу 5</t>
  </si>
  <si>
    <t>2.1.4</t>
  </si>
  <si>
    <t>2.1.5</t>
  </si>
  <si>
    <t>кол-во мероприятий (ед.)</t>
  </si>
  <si>
    <t>3.3. ОРГАНИЗАЦИЯ И ПРОВЕДЕНИЕ КОНКУРСОВ И ОЛИМПИАД</t>
  </si>
  <si>
    <t>3.4. РЕДАКЦИОННО-ИЗДАТЕЛЬСКАЯ ДЕЯТЕЛЬНОСТЬ</t>
  </si>
  <si>
    <t>3.5. ПРОВЕДЕНИЕ ЭКСПЕРТИЗ</t>
  </si>
  <si>
    <t>4. Методическое обеспечение образовательной деятельности (850000.Р.50.1.1.3.0001000)</t>
  </si>
  <si>
    <t>4.3. ОРГАНИЗАЦИЯ И ПРОВЕДЕНИЕ МОНИТОРИНГОВ</t>
  </si>
  <si>
    <t>5.1. ИНФОРМАЦИОННО-АНАЛИТИЧЕСКОЕ И ТЕХНИЧЕСКОЕ СОПРОВОЖДЕНИЕ МЕРОПРИЯТИЙ</t>
  </si>
  <si>
    <t>5.2 СОПРОВОЖДЕНИЕ ПРОЕКТОВ</t>
  </si>
  <si>
    <t>5.2.1.1</t>
  </si>
  <si>
    <t>5.2.1.2</t>
  </si>
  <si>
    <t>5.2.1.3</t>
  </si>
  <si>
    <t>5. Информационно-технологическое обеспечение образовательной деятельности (620900.Р.50.0.2.1.0001001)</t>
  </si>
  <si>
    <t>4.1.1</t>
  </si>
  <si>
    <t>3.2.1</t>
  </si>
  <si>
    <t>3.2.2</t>
  </si>
  <si>
    <t>3.2.3</t>
  </si>
  <si>
    <t>3.2.4</t>
  </si>
  <si>
    <t>3.2.5</t>
  </si>
  <si>
    <t>3.3.1</t>
  </si>
  <si>
    <t>3.3.2</t>
  </si>
  <si>
    <t>3.3.3</t>
  </si>
  <si>
    <t>3.3.4</t>
  </si>
  <si>
    <t>3.3.5</t>
  </si>
  <si>
    <t xml:space="preserve">очно-заочная
с прим. ДОТ и эл. обучения </t>
  </si>
  <si>
    <t>3.5.1</t>
  </si>
  <si>
    <t>3.5.2</t>
  </si>
  <si>
    <t>3.5.3</t>
  </si>
  <si>
    <t>3.5.4</t>
  </si>
  <si>
    <t>3.5.5</t>
  </si>
  <si>
    <t>4.1.3</t>
  </si>
  <si>
    <t>4.1.4</t>
  </si>
  <si>
    <t>4.1.5</t>
  </si>
  <si>
    <t>Организационно-методическое и информационно-технологическое сопровождение реализации региональных проектов в соответствии с национальными проектами "Образование" и "Демография"</t>
  </si>
  <si>
    <t>4.3.1</t>
  </si>
  <si>
    <t>4.3.2</t>
  </si>
  <si>
    <t>4.3.3</t>
  </si>
  <si>
    <t>4.3.4</t>
  </si>
  <si>
    <t>4.3.5</t>
  </si>
  <si>
    <t>5.1.1</t>
  </si>
  <si>
    <t>5.1.2</t>
  </si>
  <si>
    <t>5.1.3</t>
  </si>
  <si>
    <t>5.1.4</t>
  </si>
  <si>
    <t>5.1.5</t>
  </si>
  <si>
    <t>5.2.1.4</t>
  </si>
  <si>
    <t>5.2.1.5</t>
  </si>
  <si>
    <t>Кол-во мероприятий (шт.)</t>
  </si>
  <si>
    <t>Состав основных показателей, характеризующих содержание государственных услуг (работ)
государственного задания ГАОУ ДПО "ЛОИРО" на 2023 год</t>
  </si>
  <si>
    <t>5.2.2.1</t>
  </si>
  <si>
    <t>5.2.2.2</t>
  </si>
  <si>
    <t>5.2.2.3</t>
  </si>
  <si>
    <t>5.2.2.4</t>
  </si>
  <si>
    <t>5.2.2.5</t>
  </si>
  <si>
    <t>Конкурс  педагогических идей  по достижению обучающимися метапредметных результатов</t>
  </si>
  <si>
    <t>в течение года</t>
  </si>
  <si>
    <t>Михайлюк Л.Г.</t>
  </si>
  <si>
    <t>Конкурс успешных  практик  по снижению рисков учебной неуспешности и повышению уровня школьного благополучия</t>
  </si>
  <si>
    <t>Цикл психологических тренингов «Увеличиваем социальный капитал школы»</t>
  </si>
  <si>
    <t xml:space="preserve">Вебинары по согласованию подходов к оцениванию ВПР перед проверкой работ обучающихся </t>
  </si>
  <si>
    <t>Организация постоянно действующего вебинара «Школа без неудачников: учимся учиться»</t>
  </si>
  <si>
    <t>февраль- декабрь</t>
  </si>
  <si>
    <t>Проведение психолого-педагогического просвещения родителей (законных представителей) обучающихся для включения всех участников образовательных отношений в процесс перехода школ в эффективный режим работы</t>
  </si>
  <si>
    <t>1,2 полугодие</t>
  </si>
  <si>
    <t>Семинар-практикум, посвящённых вопросам формирования и оценивания функциональной грамотности для учителей предметников</t>
  </si>
  <si>
    <t>Цикл вебинаров и семинаров-практикумов для педагогов: «Взаимодействие с обучающимися с трудным поведением»</t>
  </si>
  <si>
    <t>февраль</t>
  </si>
  <si>
    <t>Руководители , специалисты муниципальных методических служб</t>
  </si>
  <si>
    <t>Развитие современных форм наставничества для повышения качества образования и педагогического мастерства.</t>
  </si>
  <si>
    <t xml:space="preserve">Создание в общеобразовательных организациях комфортной современной образовательной среды </t>
  </si>
  <si>
    <t>Руководители  образовательных организаций</t>
  </si>
  <si>
    <t>Совершенствование предметной и методической компетентности педагогических работников с учетом выявленных в 2022 году профессиональных дефицитов .</t>
  </si>
  <si>
    <t>Руководители методических служб образовательных организаций</t>
  </si>
  <si>
    <t xml:space="preserve">Технологии работы со слабоуспевающими, неуспевающими  и низкомотивированными обучающимися. </t>
  </si>
  <si>
    <t>Педагогические работники  образовательных организаций</t>
  </si>
  <si>
    <t xml:space="preserve">Совершенствование предметных и методических компетенций педагогов в части формирования и оценивания естественнонаучной грамотности школьников с учетом выявленных в 2022 году профессиональных дефицитов </t>
  </si>
  <si>
    <t>Педагогические работники   образовательных организаций</t>
  </si>
  <si>
    <t xml:space="preserve">Совершенствование предметных и методических компетенций педагогов в части формирования и оценивания  читательской грамотности обучающихся с учетом выявленных в 2022 году профессиональных дефицитов </t>
  </si>
  <si>
    <t xml:space="preserve">Совершенствование предметных и методических компетенций педагогов в части формирования и оценивания  математической грамотности школьников с учетом выявленных в 2022 году профессиональных дефицитов </t>
  </si>
  <si>
    <t>Аналитический отчёт о результатах ВПР  2022 года (единый по всем предметам, в том  числе в разрезе муниципальных образований с рекомендациями ОМСУ, методическим службам, руководителям ОО, учителям предметникам)</t>
  </si>
  <si>
    <t>2 полугодие</t>
  </si>
  <si>
    <t>Комплексный анализ результатов оценочных процедур ВПР, ОГЭ, ЕГЭ, региональных исследований в 2022-2023 учебном  году, в том числе в разрезе муниципальных образований с подготовкой рекомендаций ОМСУ, методическим службам, руководителям ОО</t>
  </si>
  <si>
    <t>Мониторинг сформированности объективной ВСОКО (региональный, муниципальный и институциональный уровни) в части эффективности функционирования муниципальных/ внутришкольных систем профилактики учебной неуспешности обучающихся.</t>
  </si>
  <si>
    <t>Мониторинг по определению динамики образовательных результатов в школах с низкими результатами обучения школах, функционирующих в неблагоприятных социальных условиях и школах, функционирующих в условиях рисков снижения образовательных результатов (ШРСОР)</t>
  </si>
  <si>
    <t>1 полугодие</t>
  </si>
  <si>
    <t>Мониторинг достижения  обучающимися планируемых предметных результатов освоения основной образовательной программы  начального общего,  основного общего образования  и среднего общего (базового уровня и уровня выше базового)</t>
  </si>
  <si>
    <t>Мониторинг ресурсных дефицитов в образовательных организациях ЛО (мониторинг предметных дефицитов, мониторинг кадровых дефицитов, мониторинг материально-технических дефицитов ОО)</t>
  </si>
  <si>
    <t>Мониторинг достижения обучающимися метапредметных результатов на уровне начального общего, основного общего и среднего общего образования</t>
  </si>
  <si>
    <t xml:space="preserve">Экспертиза муниципальных управленческих механизмов (17 муниципальных районов и 1 городского округа) по 8 направлениям </t>
  </si>
  <si>
    <t>Педагогические кадры образовательных организаций</t>
  </si>
  <si>
    <t>Наставничество в системе профилактики девиантного поведения детей и подростков в образовательной организации</t>
  </si>
  <si>
    <t>Гильштейн Э.Я.</t>
  </si>
  <si>
    <t>Руководящие и педагогические кадры образовательных организаций</t>
  </si>
  <si>
    <t xml:space="preserve">Гармонизация межэтнических отношений и профилактика экстремистских проявлений среди обучающихся образовательных организаций </t>
  </si>
  <si>
    <t>Диагностика в системе профилактики деструктивного поведения обучающихся</t>
  </si>
  <si>
    <t>1 квартал</t>
  </si>
  <si>
    <t>Индивидуальный план межведомственной профилактической работы образовательной организации при выявлении детей и семей, находящихся в социально опасном положении</t>
  </si>
  <si>
    <t>Служба медиации в современной образовательной организации</t>
  </si>
  <si>
    <t>Председатели (заместители) комитетов образования</t>
  </si>
  <si>
    <t>Педагогика дополнительного образования</t>
  </si>
  <si>
    <t>Орлова М.И.</t>
  </si>
  <si>
    <t>Руководящие и педагогические кадры образовательных организаций-Центров образования цифрового и гуманитарного профилей, Центров образования естественно-научной и технологической направленности "Точка роста"</t>
  </si>
  <si>
    <t>Артамонова Е.Р.</t>
  </si>
  <si>
    <t>Актуальные вопросы подготовки школьников к участию во всероссийской олимпиаде школьников</t>
  </si>
  <si>
    <t>Рогожин А.О.</t>
  </si>
  <si>
    <t>Модель сопровождения одаренного ребёнка в образовательной системе</t>
  </si>
  <si>
    <t>Наставничество и сетевые образовательные практики в работе с одаренными детьми</t>
  </si>
  <si>
    <t>Педагогические кадры дошкольных и общеобразовательных организаций</t>
  </si>
  <si>
    <t>Сипан В.С.</t>
  </si>
  <si>
    <t>Педагогические работники образовательных организаций</t>
  </si>
  <si>
    <t>Актуальные вопросы перехода на обновлённые ФГОС НОО</t>
  </si>
  <si>
    <t>Руководители образовательных организаций</t>
  </si>
  <si>
    <t>Актуальные вопросы управления образовательной организацией, участвующей в реализации проекта "Школа Минпросвещения России" (управленческие команды)</t>
  </si>
  <si>
    <t>Обучение шахматам как фактор интеллектуального развития ребенка</t>
  </si>
  <si>
    <t xml:space="preserve">Руководящие и педагогические кадры дошкольных образовательных организаций, в том числе негосударственных </t>
  </si>
  <si>
    <t>Актуальные вопросы дошкольного образования</t>
  </si>
  <si>
    <t>Савина Л.Г.</t>
  </si>
  <si>
    <t>Учителя-логопеды ДОУ</t>
  </si>
  <si>
    <t>Организация и содержание логопедической работы в условиях реализации ФГОС дошкольного образования</t>
  </si>
  <si>
    <t>Руководящие и педагогические кадры дошкольных образовательных организаций (воспитатели, специалисты, руководители ДОУ)</t>
  </si>
  <si>
    <t>Организация и содержание ранней помощи детям с ОВЗ</t>
  </si>
  <si>
    <t xml:space="preserve">Руководящие и педагогические кадры образовательных организаций </t>
  </si>
  <si>
    <t>Воспитание и развитие личности в условиях реализации ФГОС с учетом основных направлений государственной политики в сфере воспитания</t>
  </si>
  <si>
    <t>Засельская Т.Ю.</t>
  </si>
  <si>
    <t>Проектирование рабочих программ воспитания в современной образовательной организации в условиях реализации ФГОС с учетом основных направлений государственной политики в сфере воспитания</t>
  </si>
  <si>
    <t>Классные руководители, руководители методических объединений классных руководителей, заместители руководителей по ВР ОО</t>
  </si>
  <si>
    <t>Управление воспитательной системой класса в условиях реализации ФГОС с учетом основных направлений государственной политики в сфере воспитания</t>
  </si>
  <si>
    <t>Профилактика деструктивного поведения обучающихся под влиянием негативного контента в сети Интернет с учетом современных вызовов и угроз</t>
  </si>
  <si>
    <t xml:space="preserve">Классные руководители, советники директоров ОО по воспитанию, педагогические работники </t>
  </si>
  <si>
    <t>Взаимодействие с детскими общественными объединениями в воспитательном процессе образовательной организации</t>
  </si>
  <si>
    <t>Вопросы взаимодействия с семьей в современном образовательном процессе</t>
  </si>
  <si>
    <t>Члены органов государственно-общественного управления образовательными организациями</t>
  </si>
  <si>
    <t>Актуальные вопросы государственно-общественного управления в образовательных организациях</t>
  </si>
  <si>
    <t>Введение в должность педагога дополнительного образования</t>
  </si>
  <si>
    <t>Организационно-методическое обеспечение реализации дополнительных общеобразовательных программ</t>
  </si>
  <si>
    <t>Проектирование дополнительных общеразвивающих программ в условиях реализации федерального проекта "Успех каждого ребенка"</t>
  </si>
  <si>
    <t>Эффективные практики выявления, поддержки и развития способностей и талантов у детей и молодежи</t>
  </si>
  <si>
    <t>Методики реализации дополнительных общеобразовательных программ в ДЮСШ</t>
  </si>
  <si>
    <t>Технологические компетенции современного педагога дополнительного образования</t>
  </si>
  <si>
    <t>Подготовка педагогов к конкурсу профессионального мастерства "Сердце отдаю детям"</t>
  </si>
  <si>
    <t>Разработка и реализация адаптированных дополнительных общеразвивающих программ</t>
  </si>
  <si>
    <t>Организация эффективной деятельности школьного спортивного клуба</t>
  </si>
  <si>
    <t>Модульная технология в процессе современного физкультурного образования школьников (внедрение отдельных модулей видов спорта в программу учебного предмета "Физическая культура")</t>
  </si>
  <si>
    <t>Гармонизация межэтнических отношений и профилактика экстремистских проявлений среди обучающихся образовательных организаций</t>
  </si>
  <si>
    <t>Технологии оказания консультативно-психологической помощи в кризисных ситуациях несовершеннолетним и их родителям</t>
  </si>
  <si>
    <t>Профилактика безнадзорности и правонарушений несовершеннолетних</t>
  </si>
  <si>
    <t>Раннее выявление семейного неблагополучия</t>
  </si>
  <si>
    <t>Специалисты ППМК</t>
  </si>
  <si>
    <t>Оказание консультативно-психологической помощи несовершеннолетним и их родителям</t>
  </si>
  <si>
    <t>Руководящие кадры негосударственных образовательных организаций</t>
  </si>
  <si>
    <t>Основы деятельности негосударственных дошкольных образовательных организаций</t>
  </si>
  <si>
    <t>В течение года</t>
  </si>
  <si>
    <t>Черныш Т.А.</t>
  </si>
  <si>
    <t>Организационно-методические основы формирования и развития предпринимательских компетенций обучающихся в системе общего и дополнительного образования</t>
  </si>
  <si>
    <t>Эффективное управление образовательной организацией: командно-коллегиальный подход</t>
  </si>
  <si>
    <t>Организатор детско-юношеского туризма</t>
  </si>
  <si>
    <t>ООО</t>
  </si>
  <si>
    <t>СДОВиДО</t>
  </si>
  <si>
    <t>Актуальные вопросы начального общего образования на основе ФГОС ОО</t>
  </si>
  <si>
    <t>Инструктор детско-юношеского туризма</t>
  </si>
  <si>
    <t>Форум руководителей Центров образования "Точка роста" в рамках реализации регионального проекта "Современная школа"</t>
  </si>
  <si>
    <t>апрель</t>
  </si>
  <si>
    <t>Вебинар для родительской общественности по актуальным вопросам воспитания (в том числе по профилактике вредных привычек, деструктивного влияния социальных сетей и др.)</t>
  </si>
  <si>
    <t>Вебинар для участников областного конкурса классных руководителей образовательных организаций "Классный, самый классный"</t>
  </si>
  <si>
    <t>март</t>
  </si>
  <si>
    <t>Семинар для советников директоров ОО по воспитанию и взаимодействию с детскими общественными объединениями по вопросам организации работы в ОО</t>
  </si>
  <si>
    <t>сентябрь</t>
  </si>
  <si>
    <t>Вебинар для участников областного конкурса по выявлению перспективных моделей государственно-общественного управления образованием</t>
  </si>
  <si>
    <t xml:space="preserve">Вебинар по вопросам государственно-общественного управления образованием </t>
  </si>
  <si>
    <t>май</t>
  </si>
  <si>
    <t>Вебинар по вопросам формирования образовательной среды развития одарённости в образовательном пространстве школы и муниципального образования (в рамках регионального проекта "Успех каждого ребенка")</t>
  </si>
  <si>
    <t>Вебинар по актуальным вопросам профориентации и профессионального самоопределения обучающихся образовательных организаций Ленинградской области</t>
  </si>
  <si>
    <t>Семинар "Подготовка педагогов к конкурсу профессионального мастерства «Сердце отдаю детям"</t>
  </si>
  <si>
    <t>Вебинар "Сетевое взаимодействие и социальное партнерство как механизм профессионального самоопределения детей с различными образовательными потребностями в системе дополнительного образования"</t>
  </si>
  <si>
    <t>Вебинар "Экспертиза деятельности педагога дополнительного образования в условиях аттестации"</t>
  </si>
  <si>
    <t>Семинар "Поддержка педагогов дополнительного образования детей в центрах "Точка роста", Школьных кванториумах и центрах "IT-куб"</t>
  </si>
  <si>
    <t>Вебинар по вопросам реализации в Ленинградской области проекта детского образовательного туризма "Живые уроки" (совместно с комитетом  по культуре и туризму Ленинградской области)</t>
  </si>
  <si>
    <t>Вебинар на тему "Механизм взаимодействия общеобразовательных организаций с туроператорами по вопросам реализации экскурсионных программ для обучающихся Ленинградской области" с привлечением специалистов УГИБДД ГУ МВД РФ по г. Санкт-Петербургу и Ленинградской области</t>
  </si>
  <si>
    <t xml:space="preserve">Вебинар на тему "Организационно-методическая деятельность администрации образовательной организации по языковой и социокультурной адаптации детей иностранных граждан" </t>
  </si>
  <si>
    <t>январь-июнь</t>
  </si>
  <si>
    <t>Организация и проведение обучающих тематических семинаров/вебинаров по вопросам развития психологической службы и организации деятельности педагогов-психологов (психологов в сфере образования) в режиме видеоконференцсвязи</t>
  </si>
  <si>
    <t>Организация и проведение семинаров-совещаний и практикумов для руководителей и сотрудников центров психолого-медико-педагогической и социальной помощи, обеспечивающих работу с детьми, находящимися в трудной жизненной ситуации</t>
  </si>
  <si>
    <t>Вебинар для педагогических работников образовательных организаций «Деятельность образовательных организаций по профилактике распространения ВИЧ-инфекции среди обучающихся»</t>
  </si>
  <si>
    <t>Конференция по вопросам внедрения обновленных федеральных государственных стандартов</t>
  </si>
  <si>
    <t>ноябрь</t>
  </si>
  <si>
    <t>Научно-практическая конференция по проблемам развития дополнительного образования детей</t>
  </si>
  <si>
    <t>декабрь</t>
  </si>
  <si>
    <t>Форум классных руководителей Ленинградской области</t>
  </si>
  <si>
    <t>Организационно-техническое, информационно-аналитическое, экспертно-методическое сопровождение конкурса "Всероссийский конкурс сочинений"</t>
  </si>
  <si>
    <t>Организационно-техническое, информационно-аналитическое, экспертно-методическое сопровождение  Всероссийского конкурса "Воспитатели России"</t>
  </si>
  <si>
    <t xml:space="preserve">Организационно-техническое, информационно-аналитическое, экспертно-методическое сопровождение Областного конкурса по выявлению перспективных моделей государственно-общественного управления образованием </t>
  </si>
  <si>
    <t>октябрь-ноябрь</t>
  </si>
  <si>
    <t xml:space="preserve">Организационно-техническое, информационно-аналитическое, экспертно-методическое сопровождение Областного конкурса лучших практик организации олимпиадных смен в детских оздоровительных лагерях дневного пребывания при общеобразовательных организациях Ленинградской области </t>
  </si>
  <si>
    <t>Организационно-техническое, информационно-аналитическое, экспертно-методическое сопровождение Областного конкурса по выявлению лучшего опыта профориентационной работы с обучающимися в системе образования Ленинградской области</t>
  </si>
  <si>
    <t>Организационно-техническое, информационно-аналитическое, экспертно-методическое сопровождение интернет-конкурса методической продукции организаций дополнительного образования детей</t>
  </si>
  <si>
    <t>Организационно-техническое, информационно-аналитическое, экспертно-методическое сопровождение конкурса лучших образовательных практик образовательных организаций, осуществляющих деятельность по социализации и адаптации детей иностранных граждан</t>
  </si>
  <si>
    <t>Организационно-техническое, информационно-аналитическое, экспертно-методическое сопровождение конкурса лучших практик организации антикоррупционного просвещения обучающихся</t>
  </si>
  <si>
    <t>Организационно-техническое, информационно-аналитическое, экспертно-методическое сопровождение региональной олимпиады школьников по финансовой грамотности</t>
  </si>
  <si>
    <t>январь-апрель</t>
  </si>
  <si>
    <t>Материалы по актуальным вопросам дошкольного образования</t>
  </si>
  <si>
    <t>Экспертиза методических материалов по воспитательной направленности</t>
  </si>
  <si>
    <t>Выборочная экспертная оценка заданий школьного и муниципального этапов ВСОШ, работ победителей и призеров муниципального этапа ВсОШ (в рамках регионального проекта "Успех каждого ребенка")</t>
  </si>
  <si>
    <t>Экспертиза заявочных материалов, поступающих в адрес Координационного совета по формированию и развитию инновационной деятельности</t>
  </si>
  <si>
    <t xml:space="preserve">Комплексное организационно-методическое сопровождение деятельности регионального Координационного совета, муниципальных методических служб и образовательных организаций по внедрению обновленных федеральных государственных образовательных стандартов </t>
  </si>
  <si>
    <t>Комплексное организационно-методическое сопровождение реализации в образовательных организациях Ленинградской области проекта "Школа Минпросвещения России"</t>
  </si>
  <si>
    <t xml:space="preserve">Организационно-методическое сопровождение деятельности Регионального центра выявления, поддержки и развития способностей и талантов у детей и молодежи с учетом опыта Образовательного фонда «Талант и успех»
</t>
  </si>
  <si>
    <t>Консультации по актуальным вопросам воспитания (включая вопросы реализации рабочих программ воспитания), социализации и профориентации обучающихся</t>
  </si>
  <si>
    <t>Консультационное и методическое сопровождение деятельности Регионального модельного центра и муниципальных опорных центров дополнительного образования</t>
  </si>
  <si>
    <t>Консультационное и методическое сопровождение детских технопарков и мобильных технопарков "Кванториум", центров "Точка роста",  центров "АйТи-Куб"</t>
  </si>
  <si>
    <t>Научно-методическое сопровождение системы сопровождения психологической безопасности субъектов образовательного пространства ( в рамках регионального проекта "Современная школа")</t>
  </si>
  <si>
    <t>Подготовка инструктивно-методических рекомендаций по организации образовательного процесса  в общеобразовательных организациях Ленинградской области в 2023/2024 учебном году</t>
  </si>
  <si>
    <t>Разработка методических рекомендаций для педагогов и родителей  по профилактике вовлечения подростков в деструктивные группы и движения, в том числе через сеть Интернет</t>
  </si>
  <si>
    <t>Разработка учебно-методического пособия для советников директоров ОО по воспитанию и взаимодействию с детскими общественными объединениями по вопросам организации работы в ОО и представлению лучших практик</t>
  </si>
  <si>
    <t>Разработка адресных рекомендаций по итогам анализа мониторинга реализации Концепции совершенствования системы профессиональной ориентации в образовательных организациях Ленинградской области на 2022-2030 годы</t>
  </si>
  <si>
    <t>Разработка адресных рекомендаций по итогам анализа мониторинга реализации Концепции выявления, поддержки и развития способностей и талантов у детей и молодежи в Ленинградской области на период до 2025 года</t>
  </si>
  <si>
    <t>Разработка адресных рекомендаций по использованию лучших практик профориентационной работы с обучающимися в системе образования Ленинградской области (по итогам конкурса)</t>
  </si>
  <si>
    <t>Методические рекомендации по обновлению содержания, форм и средств реализации дополнительных общеобразовательных программ</t>
  </si>
  <si>
    <t>Консультационное и методическое сопровождение участников образовательного процесса по вопросам социализации и психологической адаптации несовершеннолетних иностранных граждан, подлежащих обучению в образовательных организациях Ленинградской области</t>
  </si>
  <si>
    <t>Разработка методических рекомендаций, содержащих протоколы организации деятельности педагога-психолога (психолога в сфере образования) в образовательных организациях, реализующих основные общеобразовательные программы и образовательные программы среднего профессионального образования, и центрах психолого-педагогической, медицинской и социальной помощи, включая протоколы межведомственного взаимодействия</t>
  </si>
  <si>
    <t>Разработка методических рекомендаций по формированию антикризисных подразделений на базе центров психолого-педагогической, медицинской и социальной помощи Ленинградской области</t>
  </si>
  <si>
    <t>июнь</t>
  </si>
  <si>
    <t xml:space="preserve">Разработка методических рекомендаций по вопросам психолого-педагогического и методического сопровождения реализации основных и дополнительных образовательных программ </t>
  </si>
  <si>
    <t>Разработка проекта рекомендуемого материально-технического оснащения деятельности педагога-психолога (психолога в сфере образования), обеспечивающего психолого-педагогическое сопровождение образовательного процесса в образовательных организациях, реализующих образовательные программы общего образования и среднего профессионального образования</t>
  </si>
  <si>
    <t>3 квартал</t>
  </si>
  <si>
    <t>Разработка методических рекомендаций по изучению истории родного края в рамках учебного предмета "История"</t>
  </si>
  <si>
    <t>4 квартал</t>
  </si>
  <si>
    <t>Разработка методических рекомендаций по организации психологической поддержки и сопровождения для воспитанников дошкольных образовательных организаций Ленинградской области</t>
  </si>
  <si>
    <t>Май</t>
  </si>
  <si>
    <t>Мониторинг соответствия  центров "Точка роста" положениям методических рекомендаций Минпросвещения России</t>
  </si>
  <si>
    <t>август</t>
  </si>
  <si>
    <t>Мониторинг реализации образовательных программ в общеобразовательных организациях Ленинградской области в сетевой форме</t>
  </si>
  <si>
    <t>Мониторинг реализации комплексного учебного курса "Основы религиозных культур и светской этики" в образовательных организациях Ленинградской области (3 и 4  классы)</t>
  </si>
  <si>
    <t>май, сентябрь</t>
  </si>
  <si>
    <t>Мониторинг по внедрению обновленных федеральных государственных стандартов в образовательных организациях Ленинградской области</t>
  </si>
  <si>
    <t>Организация и проведение мониторинга оценки сформированности ценностных ориентаций обучающихся</t>
  </si>
  <si>
    <t>Мониторинг трудоустройства выпускников и осуществления профильного обучения, допрофессиональной и профессиональной подготовки обучающихся  в общеобразовательных организациях Ленинградской области ( в рамках регионального проекта "Успех каждого ребенка")</t>
  </si>
  <si>
    <t>Мониторинг реализации Концепции совершенствования системы профессиональной ориентации в образовательных организациях Ленинградской области на 2022-2030 годы</t>
  </si>
  <si>
    <t>Мониторинг реализации Концепции выявления, поддержки и развития способностей и талантов у детей и молодежи в Ленинградской области на период до 2025 года</t>
  </si>
  <si>
    <t xml:space="preserve">Мониторинг реализации предметных областей "Родной язык и литературное чтение на родном языке" и "Родной язык и родная литература" в образовательных организациях Ленинградской области, включая мониторинг и оценку подготовки учителей родных языков
</t>
  </si>
  <si>
    <t>январь-март</t>
  </si>
  <si>
    <t>Мониторинг количественного и качественного состава обучающихся образовательных организаций Ленинградской области, для которых русский язык не является родным</t>
  </si>
  <si>
    <t xml:space="preserve">Мониторинг формирования антикоррупционного мировоззрения и повышения общего уровня правосознания и правовой культуры обучающихся общеобразовательных организаций Ленинградской области, антикоррупционной политики и антикоррупционных мероприятий в образовательных организациях Ленинградской области </t>
  </si>
  <si>
    <t>Мониторинг обновления содержания, форм и средств реализации дополнительных общеобразовательных программ с учетом потребностей детей</t>
  </si>
  <si>
    <t>Мониторинг внедрения основ предпринимательской деятельности и финансовой грамотности в образовательных организациях Лениградской области</t>
  </si>
  <si>
    <t>Мониторинг работы психолого-педагогических консилиумов в образовательных организациях Ленинградской области</t>
  </si>
  <si>
    <t>январь</t>
  </si>
  <si>
    <t>Мониторинг эффективности деятельности психологической службы в системе общего образования и среднего профессионального образования в Ленинградской области. Анализ и обобщение эффективных муниципальных моделей психологической службы в системе общего и среднего профессионального образования</t>
  </si>
  <si>
    <t>Мониторинг эффективности системы работы по профилактике потребления наркотической продукции и психоактивных веществ обучающимися образовательных организаций</t>
  </si>
  <si>
    <t>Информационно-аналитическое, техническое сопровождение информационных систем  "Электронная запись в детский сад", "Электронная запись в школу"</t>
  </si>
  <si>
    <t xml:space="preserve">Организация и проведение заседания Координационного совета при комитете общего и 
профессионального образования Ленинградской области по формированию и развитию инновационной деятельности в сфере образования Ленинградской области
</t>
  </si>
  <si>
    <t>Сопровождение образовательных проектов по международной деятельности, сотрудничеству и обмену делегациями систем образования субъектов Российской Федерации</t>
  </si>
  <si>
    <t>Организационно-техническое сопровождение мониторинга оценки механизмов управления качеством образования Ленинградской области на региональном уровне</t>
  </si>
  <si>
    <t>Организационно-методическое и информационно-технологическое сопровождение реализации регионального проекта "Содействие занятости" в соответствии с национальным проектом "Демография"</t>
  </si>
  <si>
    <t>Организационно-методическое и информационно-технологическое сопровождение реализации регионального проекта "Патриотическое воспитание граждан РФ" (включая вопросы реализации рабочих программ воспитания, деятельности советников директоров ОО по воспитанию, сопровождению  деятельности регионального отделения Российского движения детей и молодежи в Ленинградской области)</t>
  </si>
  <si>
    <t>Сопровождение и реализация регионального проекта по ранней профориентации детей дошкольного возраста</t>
  </si>
  <si>
    <t>Сопровождение и реализация регионального проекта по формированию безопасного поведения у детей дошкольного  возраста</t>
  </si>
  <si>
    <t xml:space="preserve">Информационно-аналитическое, техническое сопровождение мероприятий Комплексного плана противодействия идеологии терроризма в Российской Федерации на 2019-2023 годы </t>
  </si>
  <si>
    <t>Информационно-аналитическое сопровождение реализации регионального плана мероприятий на 2021-2025 гг. по реализации Стратегии развития воспитания в РФ до 2025 г.</t>
  </si>
  <si>
    <t xml:space="preserve">Информационно-аналитическое и организацинно-методическое сопровождение реализации Комплекса мер по этнокультурному развитию финно-угорских народов Российской Федерации </t>
  </si>
  <si>
    <t xml:space="preserve">Информационно-аналитическое и организацинно-методическое сопровождение реализации Комплекса мер по социализации и психологической адаптации несовершеннолетних граждан, подлежащих обучению по образовательным программам дошкольного, начального общего, основного общего и среднего общего образования </t>
  </si>
  <si>
    <t xml:space="preserve">Информационно-аналитическое и организацинно-методическое сопровождение реализации Плана мероприятий по реализации Концепции развития психологической службы в системе общего образования и среднего профессионального образования Ленинградской области на период до 2025 года
</t>
  </si>
  <si>
    <t xml:space="preserve">Информационно-аналитическое и организацинно-методическое сопровождение реализации регионального проекта по повышению качества дошкольного образования в Ленинградской области «Дошколка+»
</t>
  </si>
  <si>
    <t>Информационно-аналитическое и организацинно-методическое сопровождение реализации регионального проекта "От идеи к проекту, от проекта к предпринимательству"</t>
  </si>
  <si>
    <t>Организационно-методическое и информационно-технологическое сопровождение реализации  проекта "Иммерсивная школа" (VR ОБЖ).</t>
  </si>
  <si>
    <t>Организационно-методическое и информационно-технологическое сопровождение реализации программы "Сетевое взаимодействие и социальное партнерство как механизм профессионального самоопределения детей с различными образовательными потребностями в системе дополнительного образования"</t>
  </si>
  <si>
    <t>Педагогические кадры образовательных организаций, кандидаты в эксперты РПК ГИА (ОГЭ, ЕГЭ, ГВЭ)</t>
  </si>
  <si>
    <t>Подготовка экспертов ПК ЕГЭ, ГВЭ, ОГЭ (по предметным областям)</t>
  </si>
  <si>
    <t>Шарая Е.Г.</t>
  </si>
  <si>
    <t>Семинары-практикумы по вопросам подготовки экспертов РПК ЕГЭ, ГВЭ, ОГЭ (по предметным областям)</t>
  </si>
  <si>
    <t>Вебинары по КИМ ЕГЭ, ОГЭ 2024 года (по всем предметным областям)</t>
  </si>
  <si>
    <t>Семинары-практикумы по подготовке экспертов, организаторов-собеседников для проведения итогового собеседования в 9-х классах</t>
  </si>
  <si>
    <t>январь, декабрь</t>
  </si>
  <si>
    <t>Вебинары для учителей русского языка по подготовке обучающихся к проведению итогового собеседования в 9-х классах</t>
  </si>
  <si>
    <t>Установочные вебинары МПК ОГЭ по оперативному согласованию оценивания развернутых ответов (русский язык, математика, обществознание)</t>
  </si>
  <si>
    <t>май-июнь</t>
  </si>
  <si>
    <t>Установочные вебинары для муниципальных комиссий по проверке итогового сочинения (изложения) по оперативному согласованию оценивания работ итогового сочинения (изложения)</t>
  </si>
  <si>
    <t>Семинары для председателей муниципальных комиссий по проверке итогового сочинения (изложения) с квалификационными испытаниями.</t>
  </si>
  <si>
    <t>Консультационно-методическое сопровождение работы РПК и МПК ГИА (ОГЭ, ЕГЭ, ГВЭ) (по всем предметным областям)</t>
  </si>
  <si>
    <t>Консультационно-методическое сопровождение образовательных организаций по вопросам содержания и методики подготовки обучающихся к ГИА</t>
  </si>
  <si>
    <t>Консультационно-методическое сопровождение образовательных организаций с низкими и с высокими результатами ГИА</t>
  </si>
  <si>
    <t>Методические рекомендации по подготовке обучающихся к итоговому сочинению (изложению) в 2023-2024 учебном году (рекомендации методическим службам, учителям-предметникам)</t>
  </si>
  <si>
    <t>Методические рекомендации по подготовке обучающихся к итоговому собеседованию в 2023-2024 учебном году (рекомендации методическим службам, учителям-предметникам)</t>
  </si>
  <si>
    <t>Мониторинг объективности проведения итогового сочинения (изложения) (повторная проверка)</t>
  </si>
  <si>
    <t>январь-май</t>
  </si>
  <si>
    <t>Мониторинг объективности проведения итогового собеседования (выборочная проверка)</t>
  </si>
  <si>
    <t>Мониторинг объективности проведения ГИА-9 (выборочная проверка)</t>
  </si>
  <si>
    <t>Подготовка аналитических отчетов о работе РПК ГИА-11 (ЕГЭ)  (по всем предметным областям)</t>
  </si>
  <si>
    <t>июль-август</t>
  </si>
  <si>
    <t>Педагогические работники всех ступеней образования, кроме дошкольного</t>
  </si>
  <si>
    <t>Глевицкая Е.И.</t>
  </si>
  <si>
    <t>Внедрение ФГИС "Моя школа" в деятельность образовательной организации</t>
  </si>
  <si>
    <t>Использование потенциала современной цифровой образовательной среды в деятельности педагога</t>
  </si>
  <si>
    <t>Импортозамещение программного обеспечения в образовательных организациях</t>
  </si>
  <si>
    <t xml:space="preserve">Мониторинг проведения всероссийской акции «Урок цифры»
</t>
  </si>
  <si>
    <t>Мониторинг проведения мероприятий в рамках Единого урока по безопасности в сети Интернет</t>
  </si>
  <si>
    <t>Мониторинг проведения международного квеста по цифровой грамотности «Сетевичок»</t>
  </si>
  <si>
    <t>Методические рекомендации для несовершеннолетних, родителей (законных представителей) несовершеннолетних, наглядных информационных материалов по безопасному использованию сети «Интернет» в целях предотвращения преступлений, совершаемых с ее использованием как самими несовершеннолетними, так и в отношении них</t>
  </si>
  <si>
    <t>январь-август</t>
  </si>
  <si>
    <t>Методические рекомендации по использованию потенциала современной цифровой образовательной среды в деятельности педагога</t>
  </si>
  <si>
    <t>Дефектологическое образование</t>
  </si>
  <si>
    <t>Селезнева Г.В.</t>
  </si>
  <si>
    <t>первое полугодие 2023</t>
  </si>
  <si>
    <t>Организация внеурочной деятельности обучающихся с ОВЗ в общеобразовательной организации</t>
  </si>
  <si>
    <t>Технологии оценки результатов обучения школьников с ОВЗ</t>
  </si>
  <si>
    <t>второе полугодие 2023</t>
  </si>
  <si>
    <t>Специалисты психолого-педагогических консилиумов ОО, работающие с детьми с ОВЗ</t>
  </si>
  <si>
    <t>Педагогические работники общеобразовательных организаций</t>
  </si>
  <si>
    <t>Организация и технологии инклюзивного образования обучающихся с ОВЗ</t>
  </si>
  <si>
    <t>Педагогические работники общеобразовательных организаций, реализующие АООП ОУО (2 вариант)</t>
  </si>
  <si>
    <t>Технологии обучения и психолого-педагогического сопровождения обучающихся с выраженной умственной отсталостью</t>
  </si>
  <si>
    <t>Учителя-логопеды общеобразовательных организаций</t>
  </si>
  <si>
    <t>Организация логопедической помощи обучающимся с ОВЗ в школе</t>
  </si>
  <si>
    <t>Педагогические работники дошкольных образовательных организаций, реализующих обучение детей с ОВЗ</t>
  </si>
  <si>
    <t>Технологии коррекционно-воспитательной работы с дошкольниками с ОВЗ</t>
  </si>
  <si>
    <t>Содержание и технологии профориентации и трудового обучения умственно отсталых школьников</t>
  </si>
  <si>
    <t>Воспитатели, классные руководители общеобразовательных организаций, реализующих адаптированные образовательные программы</t>
  </si>
  <si>
    <t>Разработка и реализация программы воспитания обучающихся с ОВЗ</t>
  </si>
  <si>
    <t>Современные технологии обучения и воспитания школьников с нарушением интеллекта</t>
  </si>
  <si>
    <t>Организация обучения школьников с ЗПР</t>
  </si>
  <si>
    <t>Педагогические работники организаций, реализующих дополнительное образование детей с ОВЗ</t>
  </si>
  <si>
    <t xml:space="preserve">Разработка и реализация адаптированных программ дополнительного образования обучающихся с ОВЗ </t>
  </si>
  <si>
    <t>Деятельность тьютора  в соответствии с ФГОС для обучающихся с ОВЗ</t>
  </si>
  <si>
    <t>Вебинар по актуальным вопросам организации обучения лиц с ОВЗ  (для методических служб муниципальных районов и ресурсных центров)</t>
  </si>
  <si>
    <t>Научно-практический семинар по вопросам образования обучающихся с ОВЗ</t>
  </si>
  <si>
    <t>Сопровождение реализации конкурса "Лучшая инклюзивная школа"</t>
  </si>
  <si>
    <t>Консультативно-методическое сопровождение региональных инновационных программ по образованию обучающихся с ОВЗ, утвержденных КС Ленинградской области</t>
  </si>
  <si>
    <t xml:space="preserve">Учебно-методическое пособие  «Ознакомление с художественной литературой дошкольников с интеллектуальной недостаточностью» 
</t>
  </si>
  <si>
    <t>Учебно-методическое пособие "Организация  и содержание психолого-педагогического сопровождения обучающихся с нарушением зрения"</t>
  </si>
  <si>
    <t>октябрь</t>
  </si>
  <si>
    <t>Методические рекомендации по организации профориентации обучающихся с ОВЗ</t>
  </si>
  <si>
    <t>Методические рекомендации по организации обучения школьников с выраженной умственной отсталостью и ТМНР</t>
  </si>
  <si>
    <t>Мониторинг реализации адаптированных программ дошкольного образования обучающихся с ОВЗ</t>
  </si>
  <si>
    <t>Мониторинг качества профориентационной работы с обучающимися с ОВЗ в общеобразовательных организациях, реализующих адаптированные образовательные программы</t>
  </si>
  <si>
    <t>Мониторинг реализации адаптированных образовательных программ для обучающихся с ОВЗ в общеобразовательных организациях и учреждениях СПО</t>
  </si>
  <si>
    <t>Экспертиза адаптированных образовательных программ разного уровня</t>
  </si>
  <si>
    <t>Ежемесячный мониторинг по средней заработной плате работников муниципальных и государственных образовательных организаций Ленинградской области (запрос, анализ и обобщение информации; подготовка писем; составление сводных отчетов; формирование информации в разрезе муниципальных и гос. организаций)</t>
  </si>
  <si>
    <t>ежемесячно</t>
  </si>
  <si>
    <t>Волкова Е.А.</t>
  </si>
  <si>
    <t>Мониторинг численности обучающихся, приходящихся на 1 педагогического работника в муниципальных и государственных образовательных учреждениях Ленинградской области (запрос, анализ и обобщение информации; подготовка писем; составление сводных отчетов; формирование информации в разрезе муниципальных и гос. организаций)</t>
  </si>
  <si>
    <t>1 раз в квартал</t>
  </si>
  <si>
    <t>Мониторинг по изменению сети образовательных учреждений и численности обучающихся государственных и муниципальных образовательных учреждений (запрос, анализ и обобщение информации; подготовка писем; составление сводных отчетов; формирование информации в разрезе муниципальных и гос. организаций)</t>
  </si>
  <si>
    <t>Формирование показателей  в разрезе МО  и государственных образовательных организаций в соответствии с официальными формами статистического наблюдения (предоставление информации  в комитет общего и профессионального образования Ленинградской области)</t>
  </si>
  <si>
    <t>Семинар (вебинар) для заместителей руководителей образовательных организаций среднего профессионального образования по вопросам проектирования и реализации рабочих программ воспитания в образовательных организациях СПО</t>
  </si>
  <si>
    <t>Февраль, октябрь</t>
  </si>
  <si>
    <t>Вебинар по вопросам соблюдения законодательства о противодействии коррупции (для руководителей государственных организаций, подведомственных комитету)</t>
  </si>
  <si>
    <t>Андрюшин А.В.</t>
  </si>
  <si>
    <t>Экспертиза профессиональной деятельности педагогов с целью установления уровня квалификации (первая, высшая квалификационная категория) (не менее 4000 чел.)</t>
  </si>
  <si>
    <t>Консультационное и методическое сопровождение педагогических работников образовательных организаций Ленинградской области при прохождении аттестации на первую и высшую категории</t>
  </si>
  <si>
    <t>Консультационно-методическое сопровождение отбора печатных изданий для включения в комплект "Подарок первокласснику"</t>
  </si>
  <si>
    <t>Артамонова Е.Р., Андрюшин А.В.</t>
  </si>
  <si>
    <t>Мониторинг обеспеченности учебниками и учебными пособиями обучающихся общеобразовательных организаций, включая ОВЗ (по состоянию на 01.09)</t>
  </si>
  <si>
    <t>Информационно-аналитическое сопровождение экспертизы профессиональной деятельности педагогических работников Ленинградской области (ведение информационного раздела на сайте института, сопровождение аттестационных комиссий, консультирование и координация работы специалистов), процедуры публичной аттестации руководителей государственных организаций, подведомственных КОиПО ЛО</t>
  </si>
  <si>
    <t>Консультационное и методическое сопровождение участников профессиональных конкурсов (в том числе системы дополнительного образования), в том числе проведение семинаров (вебинаров) и совещаний</t>
  </si>
  <si>
    <t>Методические рекомендации по вопросам подготовки к участию руководителей и педагогов в конкурсах профессионального педагогического мастерства</t>
  </si>
  <si>
    <t>Информационно-аналитическое, техническое сопровождение внедрения системы наставничества педагогических работников, включая ведение онлайн-ресурса с единой информационной базой наставников</t>
  </si>
  <si>
    <t>Мониторинг по учету индивидуальных образовательных маршрутов совершенствования профессионального мастерства педагогических работников, разработанных на основе диагностики профессиональных дефицитов (с подготовкой аналитической справки и адресных рекомендаций)</t>
  </si>
  <si>
    <t>Мониторинг по обеспечению ЦНППМ кураторами индивидуальных маршрутов и тьюторами (с подготовкой аналитической справки и адресных рекомендаций)</t>
  </si>
  <si>
    <t>Мониторинг по поддержке молодых педагогов/реализации программ наставничества педагогических работников (с подготовкой аналитической справки и адресных рекомендаций)</t>
  </si>
  <si>
    <t>Мониторинг организации повышения квалификации педагогических работников (с подготовкой аналитической справки и адресных рекомендаций) по вопросам:
- оценки качества образования в образовательной организации
- функционирования школ с низкими результатами обучения и/или школ, функционирующих в неблагоприятных социальных условиях
- выявления, поддержки и развития способностей и талантов у детей и молодежи
- самоопределения и профессиональной ориентации обучающихся
- организации воспитания обучающихся
- повышения качества дошкольного образования</t>
  </si>
  <si>
    <t>2.1.6</t>
  </si>
  <si>
    <t>2.1.7</t>
  </si>
  <si>
    <t>2.1.8</t>
  </si>
  <si>
    <t>2.1.9</t>
  </si>
  <si>
    <t>2.1.10</t>
  </si>
  <si>
    <t>2.1.11</t>
  </si>
  <si>
    <t>2.1.12</t>
  </si>
  <si>
    <t>2.1.13</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</si>
  <si>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</si>
  <si>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</si>
  <si>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</si>
  <si>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</si>
  <si>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</si>
  <si>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</si>
  <si>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</si>
  <si>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</si>
  <si>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</si>
  <si>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</si>
  <si>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</si>
  <si>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</si>
  <si>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</si>
  <si>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</si>
  <si>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</si>
  <si>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</si>
  <si>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</si>
  <si>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</si>
  <si>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</si>
  <si>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</si>
  <si>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</si>
  <si>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</si>
  <si>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</si>
  <si>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</si>
  <si>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</si>
  <si>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</si>
  <si>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</si>
  <si>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</si>
  <si>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</si>
  <si>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</si>
  <si>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</si>
  <si>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</si>
  <si>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</si>
  <si>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</si>
  <si>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</si>
  <si>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</si>
  <si>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</si>
  <si>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</si>
  <si>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</si>
  <si>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</si>
  <si>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</si>
  <si>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</si>
  <si>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</si>
  <si>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</si>
  <si>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</si>
  <si>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</si>
  <si>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</si>
  <si>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</si>
  <si>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</si>
  <si>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</si>
  <si>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</si>
  <si>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</si>
  <si>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</si>
  <si>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</si>
  <si>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</si>
  <si>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</si>
  <si>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</si>
  <si>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</si>
  <si>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</si>
  <si>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</si>
  <si>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</si>
  <si>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</si>
  <si>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Инструкторы детско-юношеского туризма</t>
  </si>
  <si>
    <t>3.1.6</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</si>
  <si>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</si>
  <si>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</si>
  <si>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</si>
  <si>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</si>
  <si>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</si>
  <si>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</si>
  <si>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</si>
  <si>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</si>
  <si>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</si>
  <si>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</si>
  <si>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</si>
  <si>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</si>
  <si>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</si>
  <si>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</si>
  <si>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</si>
  <si>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</si>
  <si>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</si>
  <si>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</si>
  <si>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</si>
  <si>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</si>
  <si>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</si>
  <si>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</si>
  <si>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</si>
  <si>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</si>
  <si>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</si>
  <si>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</si>
  <si>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</si>
  <si>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</si>
  <si>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</si>
  <si>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</si>
  <si>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</si>
  <si>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</si>
  <si>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</si>
  <si>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</si>
  <si>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 xml:space="preserve">Круглый стол по итогам внедрения основ предпринимательской деятельности в образовательных организациях Ленинградской области </t>
  </si>
  <si>
    <t>3.2.6</t>
  </si>
  <si>
    <t>3.3.6</t>
  </si>
  <si>
    <t>3.3.7</t>
  </si>
  <si>
    <t>3.3.8</t>
  </si>
  <si>
    <t>3.3.9</t>
  </si>
  <si>
    <t>3.3.10</t>
  </si>
  <si>
    <t>3.3.11</t>
  </si>
  <si>
    <t>3.3.12</t>
  </si>
  <si>
    <t>3.3.13</t>
  </si>
  <si>
    <t>3.3.14</t>
  </si>
  <si>
    <t>3.5.6</t>
  </si>
  <si>
    <t>3.5.7</t>
  </si>
  <si>
    <t>4.1.6</t>
  </si>
  <si>
    <t>4.1.7</t>
  </si>
  <si>
    <t>4.1.8</t>
  </si>
  <si>
    <t>4.1.9</t>
  </si>
  <si>
    <t>4.1.10</t>
  </si>
  <si>
    <t>4.1.11</t>
  </si>
  <si>
    <t>4.1.12</t>
  </si>
  <si>
    <t>4.1.13</t>
  </si>
  <si>
    <t>4.1.14</t>
  </si>
  <si>
    <t>4.1.15</t>
  </si>
  <si>
    <t>4.1.16</t>
  </si>
  <si>
    <t>4.1.17</t>
  </si>
  <si>
    <t>4.1.18</t>
  </si>
  <si>
    <t>4.1.19</t>
  </si>
  <si>
    <t>4.1.20</t>
  </si>
  <si>
    <t>4.1.21</t>
  </si>
  <si>
    <t>4.1.22</t>
  </si>
  <si>
    <t>4.1.23</t>
  </si>
  <si>
    <t>4.1.24</t>
  </si>
  <si>
    <t>4.1.25</t>
  </si>
  <si>
    <t>4.1.26</t>
  </si>
  <si>
    <t>4.2.6</t>
  </si>
  <si>
    <t>4.2.7</t>
  </si>
  <si>
    <t>4.2.8</t>
  </si>
  <si>
    <t>4.2.9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</si>
  <si>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</si>
  <si>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</si>
  <si>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</si>
  <si>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</si>
  <si>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</si>
  <si>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</si>
  <si>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</si>
  <si>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</si>
  <si>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</si>
  <si>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</si>
  <si>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</si>
  <si>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</si>
  <si>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</si>
  <si>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</si>
  <si>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</si>
  <si>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</si>
  <si>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</si>
  <si>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</si>
  <si>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</si>
  <si>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</si>
  <si>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</si>
  <si>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</si>
  <si>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4.3.6</t>
  </si>
  <si>
    <t>4.3.7</t>
  </si>
  <si>
    <t>4.3.8</t>
  </si>
  <si>
    <t>4.3.9</t>
  </si>
  <si>
    <t>4.3.10</t>
  </si>
  <si>
    <t>4.3.11</t>
  </si>
  <si>
    <t>4.3.12</t>
  </si>
  <si>
    <t>4.3.13</t>
  </si>
  <si>
    <t>4.3.14</t>
  </si>
  <si>
    <t>4.3.15</t>
  </si>
  <si>
    <t>4.3.16</t>
  </si>
  <si>
    <t>4.3.17</t>
  </si>
  <si>
    <t>4.3.18</t>
  </si>
  <si>
    <t>4.3.19</t>
  </si>
  <si>
    <t>4.3.20</t>
  </si>
  <si>
    <t>4.3.21</t>
  </si>
  <si>
    <t>4.3.22</t>
  </si>
  <si>
    <t>4.3.23</t>
  </si>
  <si>
    <t>4.3.24</t>
  </si>
  <si>
    <t>4.3.25</t>
  </si>
  <si>
    <t>4.3.26</t>
  </si>
  <si>
    <t>4.3.27</t>
  </si>
  <si>
    <t>4.3.28</t>
  </si>
  <si>
    <t>4.3.29</t>
  </si>
  <si>
    <t>4.3.30</t>
  </si>
  <si>
    <t>4.3.31</t>
  </si>
  <si>
    <t>4.3.32</t>
  </si>
  <si>
    <t>4.3.33</t>
  </si>
  <si>
    <t>4.3.34</t>
  </si>
  <si>
    <t>4.3.35</t>
  </si>
  <si>
    <t>4.3.36</t>
  </si>
  <si>
    <t>4.3.37</t>
  </si>
  <si>
    <t>4.3.38</t>
  </si>
  <si>
    <t>4.3.44</t>
  </si>
  <si>
    <t>4.3.45</t>
  </si>
  <si>
    <t>4.3.46</t>
  </si>
  <si>
    <t>4.3.47</t>
  </si>
  <si>
    <t>4.3.48</t>
  </si>
  <si>
    <t>5.1.6</t>
  </si>
  <si>
    <t>5.1.7</t>
  </si>
  <si>
    <t>5.1.8</t>
  </si>
  <si>
    <t>Подготовка итогового отчета о  результатах состояния и перспектив развития системы образования Ленинградской области за 2022 год</t>
  </si>
  <si>
    <t>Подготовка статистистическо-аналитических отчётов о результатах ГИА (ЕГЭ, ОГЭ) 2023 года в соответствии с шаблоном отчёта ФИПИ (по всем предметным областям)</t>
  </si>
  <si>
    <t>5.2.1.6</t>
  </si>
  <si>
    <t>5.2.1.7</t>
  </si>
  <si>
    <t>5.2.1.8</t>
  </si>
  <si>
    <t>5.2.2.6</t>
  </si>
  <si>
    <t>5.2.2.7</t>
  </si>
  <si>
    <t>5.2.2.8</t>
  </si>
  <si>
    <t>5.2.2.9</t>
  </si>
  <si>
    <t>5.2.2.10</t>
  </si>
  <si>
    <t>5.2.2.11</t>
  </si>
  <si>
    <t>5.2.2.12</t>
  </si>
  <si>
    <t>5.2.2.13</t>
  </si>
  <si>
    <t>5.2.2.14</t>
  </si>
  <si>
    <t>5.2.2.15</t>
  </si>
  <si>
    <t>3. Организация проведения общественно-значимых мероприятий в сфере образования, науки и молодежной политики (850000.Р.50.1.1.2.0001000)</t>
  </si>
  <si>
    <t>1.3</t>
  </si>
  <si>
    <t>Менеджмент в образовании</t>
  </si>
  <si>
    <t>ЛОИРО</t>
  </si>
  <si>
    <t>ООО, Гильштейн Э.Я.</t>
  </si>
  <si>
    <t>Реализация основных и дополнительных общеобразовательных программ в Центре образования "Точка роста" (информатика, физика, химия, биология) в условиях перехода на обновлённые ФГОС НОО, ООО и СОО</t>
  </si>
  <si>
    <t>Реализация основных и дополнительных общеобразовательных программ в Центре образования "Точка роста"  (технология, ОБЖ) в условиях перехода на обновлённые ФГОС НОО, ООО и СОО</t>
  </si>
  <si>
    <t>Актуальные вопросы организации обучения русскому языку детей, для которых он не является родным, в том числе детей дошкольного возраста, не посещающих образовательные организации, а также детей цыганской национальности</t>
  </si>
  <si>
    <t>Актуальные вопросы деятельности КДНиЗП</t>
  </si>
  <si>
    <t>Актуальные вопросы перехода на обновлённые ФГОС ООО и СОО (география, естественнонаучные предметы, математика, информатика)</t>
  </si>
  <si>
    <t>Актуальные вопросы перехода на обновлённые ФГОС НОО, ООО и СОО (предметы филологического и социального гуманитарного циклов)</t>
  </si>
  <si>
    <t>Актуальные вопросы перехода на обновлённые ФГОС НОО, ООО и СОО (общеразвивающие предметы)</t>
  </si>
  <si>
    <t>Актуальные вопросы управления образовательной организацией в условиях перехода на обновлённые ФГОС НОО, ООО и СОО</t>
  </si>
  <si>
    <t>Актуальные вопросы организации образовательного процесса в условиях перехода на обновлённые ФГОС НОО, ООО и СОО (команды образовательных организаций)</t>
  </si>
  <si>
    <t>Реализация регионального компонента в обучении истории в условиях перехода на обновлённые ФГОС ООО и СОО</t>
  </si>
  <si>
    <t>Методика преподавания основ финансовой грамотности в условиях реализации обновленных ФГОС, в том числе с использованием интерактивных технологий и ЦОР</t>
  </si>
  <si>
    <t>Использование современной цифровой образовательной среды для реализации образовательных программ педагогическими работниками в командном режиме</t>
  </si>
  <si>
    <t>Работники профессиональных образовательных организаций</t>
  </si>
  <si>
    <t>Педагогические и управленческие работники образовательных организаций Ленинградской области</t>
  </si>
  <si>
    <t>Актуальные вопросы развития регионального образования</t>
  </si>
  <si>
    <t>3.2.7</t>
  </si>
  <si>
    <t>Организационно-техническое и информационно-методическое сопровождение конкурсов профессионального педагогического мастерства, включая сопровождение единого онлайн-ресурса для сопровождения конкурсов профессионального педагогического мастерства</t>
  </si>
  <si>
    <t>Методическое сопровождение образовательных организаций Ленинградской области в рамках реализации проекта «Лаборатория эффективных управленческих практик» (разработка и обсуждение программ развития, организация и проведение семинаров, дискуссионных площадок, стажировок для управленческих и педагогических работников образовательных организаций Ленинградской области, онлайн-ресурс)</t>
  </si>
  <si>
    <t>Комплексное организационно-методическое сопровождение программы "Земский учитель" (включая ведение онлайн-ресурса)</t>
  </si>
  <si>
    <t>Организационно-методическое сопровождение реализации регионального проекта "Современная школа", в том числе:
- организация и проведение семинаров, вебинаров и тренингов для руководителей и педагогов центров образования "Точка роста" ;
- реализация Комплексного плана мероприятий по организационно-методической поддержке Центров образования "Точка роста", "Школьных кванториумов", Центров ИТ-куб;
- организация и сопровождение сетевого сообщества центров образования "Точка роста" 
- сопровождение деятельности сетевого профессионального сообщества педагогических работников системы образования Ленинградской области (разработка и внедрение онлайн-ресурса для обмена опытом);
- комплексное организационно-методическое сопровождение внедрения и реализации профессиональных стандартов;
- разработка и внедрение онлайн-ресурса для проведения аттестации руководителей государственных организаций, подведомственных КОиПО ЛО;
- разработка и внедрение онлайн-ресурса "Мобильный резерв управленческих кадров системы образования Ленинградской области";
- сопровождение реализации персонифицированной модели ДПО.</t>
  </si>
  <si>
    <t>3.4.5</t>
  </si>
  <si>
    <t>Журнал "Вестник ЛОИРО"</t>
  </si>
  <si>
    <t>Ежеквартально</t>
  </si>
  <si>
    <t>Научно-методическое сопровождение школ, находящихся в зоне риска снижения образовательных результатов и школ, имеющих признаки учебной неуспешности</t>
  </si>
  <si>
    <t>Методические рекомендации по снижению рисков учебной неуспешности и повышению уровня школьного благополучия</t>
  </si>
  <si>
    <t>Методические рекомендации для школ  с низкими образовательными результатами и школ, находящихся в зоне риска снижения образовательных результатов</t>
  </si>
  <si>
    <t>Методические рекомендации "Достижение обучающимися базового уровня и уровня выше базового планируемых предметных результатов освоения основной образовательной программы начального общего, основного общего и среднего общего образования</t>
  </si>
  <si>
    <t>2 квартал</t>
  </si>
  <si>
    <t xml:space="preserve">Совершенствование предметных и методических компетенций педагогов в части формирования и оценивания  функциональной грамотности обучающихся в начальной школе с учетом выявленных в 2022 году профессиональных дефицитов  </t>
  </si>
  <si>
    <t>5.1.9</t>
  </si>
  <si>
    <t>5.1.10</t>
  </si>
  <si>
    <t>Организационно-методическое, информационное и аналитическое сопровождение реализации региональных проектов по повышению качества  общего образования в Ленинградской области: 
- федеральный проект "500+"; 
- поддержка школ со стабильно высокими результатами; 
- повышение качества образования в школах с низкими образовательными результатами и школ, функционирующих в неблагоприятных социальных условиях</t>
  </si>
  <si>
    <t>Комплексное организационно-методическое, информационное и аналитическое сопровождение реализации региональных проектов по формированию функциональной грамотности</t>
  </si>
  <si>
    <t>Организационно-методическое и информационно-технологическое сопровождение реализации проектов в системе дополнительного образования детей</t>
  </si>
  <si>
    <t>2.1.14</t>
  </si>
  <si>
    <t>Технология вовлечения несовершеннолетних, состоящих на всех видах учета в органах и учреждениях системы профилактики  в организованные формы досуга, а также мероприятия российского движения детей и молодежи</t>
  </si>
  <si>
    <t>Методические рекомендации для советников директора по воспитанию и взаимодействию с детскими общественными объединениями по выстраиванию системы воспитательной работы с несовершеннолетними, состоящими на всех видах учета в органах и учреждениях системы профилактики, с несовершеннолетними, состоящими на всех видах учета в органах и учреждениях системы профилактики, в том числе по вовлечению в организованные формы досуга, а также мероприятия российского движения детей и молодежи</t>
  </si>
  <si>
    <t>Конференция "Формирование нового образовательного пространства"</t>
  </si>
  <si>
    <t>Организация и проведение обсуждений основных результатов мониторинговых исследований по 9 направлениям оценки механизмов управления качеством образования Ленинградской области на региональном уровне</t>
  </si>
  <si>
    <t>Консультационно-методическое сопровождение муниципальных образований Ленинградской области по вопросам организации и проведения оценки механизмов управления качеством образования на муниципальном уровне по 9 направлениям</t>
  </si>
  <si>
    <t>Экспертиза материалов муниципальных образований Ленинградской области по 9 направлениям оценки механизмов управления качеством образования на муниципальном уровне</t>
  </si>
  <si>
    <t>Разработка предложений по обновлению концептуальных документов оценки механизмов управления качеством образования Ленинградской области на региональном уровне по 9 направлениям</t>
  </si>
  <si>
    <t>Разработка рекомендаций по результатам проведённых мониторинговых исследований по 9 направлениям оценки механизмов управления качеством образования Ленинградской области на региональном уровне</t>
  </si>
  <si>
    <t xml:space="preserve">Организация и проведение серии мониторинговых исследований оценки механизмов управления качеством образования Ленинградской области на региональном уровне по 9 направлениям:
- система оценки качества подготовки обучающихся;  
- система работы со школами с низкими результатами обучения;  
- система работы со школами, функционирующими в неблагоприятных социальных условиях;  
- система выявления, поддержки и развития способностей и талантов у детей и молодежи;  
- система работы по самоопределению и профессиональной ориентации обучающихся;  
- система мониторинга эффективности руководителей образовательных организаций;  
- система обеспечения профессионального развития педагогических работников;  
- система организации воспитания обучающихся;  
- система мониторинга качества дошкольного образования. </t>
  </si>
  <si>
    <t>Актуальные вопросы управления образовательной организацией</t>
  </si>
  <si>
    <t>Проектирование инклюзивной образовательной среды для обучающихся с ОВЗ в соответствии с требованиями ФГОС</t>
  </si>
  <si>
    <t>Приложение 2
к распоряжению
комитета общего и профессионального
образования Ленинградской области
от 27 декабря 2022 года № 2702-р</t>
  </si>
  <si>
    <t>Сопровождение единой региональной системы научно-методического сопровождения профессионального развития педагогических работников и управленческих кадров Ленинградской области (РСНМС):
- разработка и методическое сопровождение реализации индивидуальных образовательных маршрутов педагогических работников и управленческих кадров на основе результатов диагностики профессиональных компетенций;
- обеспечение комплексного методического сопровождения педагогических работников (педагогических коллективов, управленческих кадров) при прохождении ими индивидуальных образовательных маршрутов по программам дополнительного профессионального образования на едином федеральном портале дополнительного профессионального педагогического образования; 
- сопровождение в общеобразовательных организациях Ленинградской области целевой модели наставничества педагогических работников;
- развитие деятельности профессиональных педагогических сообществ Ленинградской области, в том числе сетевых и онлайн-ресурсов для обмена опытом;
- изучение и анализ состояния и результатов деятельности муниципальных методических служб и образовательных организаций Ленинградской области, отдельных педагогов и профессиональных сообществ, определение направлений совершенствования методической работы;
- обобщение аналитических данных по Ленинградской области на едином федеральном портале дополнительного профессионального педагогического образования в целях управления развитием кадрового потенциала региона;
- ведение информационных сервисов и кампаний по информированию педагогического сообщества Ленинградской области о новых тенденциях и приоритетных направлениях развития образования, задачах и требованиях к профессиональным компетенциям педагогических работников системы образования Ленинградской области, возможностям в повышении профессионального мастерства, в том числе формирование и ведение банков (реестров) лучших практик (программ, мероприятий);
- комплексное методическое сопровождение субъектов РСНМС.</t>
  </si>
  <si>
    <t>3.1.41</t>
  </si>
  <si>
    <t>Остапова М.А.</t>
  </si>
  <si>
    <t>5.2.2.16</t>
  </si>
  <si>
    <t>Организационно-методическое сопровождение проекта по совершенствованию практик организации школьного питания</t>
  </si>
  <si>
    <t>Информационно-аналитическое, техническое сопровождение онлайн-ресурса по реализации мер социальной поддержки молодых специалистов системы образования Ленинградской области</t>
  </si>
  <si>
    <t>5.2.2.17</t>
  </si>
  <si>
    <t>5.2.2.18</t>
  </si>
  <si>
    <t>5.2.2.19</t>
  </si>
  <si>
    <t>Консультационно-методическое сопровождение функционирования в системе образования Ленинградской области профильных классов, в том числе классов психолого-педагогической направленности</t>
  </si>
  <si>
    <t>Разработка проекта функциональной модели психологической службы в системе общего образования и среднего профессионального образования, предусматривающего ее реализацию на региональном, муниципальном и институциональном уровнях, (в разрезе типов образовательных организаций), а также вариативные модели организации психологической службы в системе общего образования и среднего профессионального образования (включая методические рекомендации по нормативно-правовому и организационному обеспечению деятельности психологической службы в системе образования Ленинградской области)</t>
  </si>
  <si>
    <t>3.3.15</t>
  </si>
  <si>
    <t>Организационно-методическое сопровождение конкурсного движения «Абилимпикс» и национального чемпионата профессионального мастерства для лиц с ограниченными возможностями здоровья «Абилимпикс»</t>
  </si>
  <si>
    <t>Рогожин А.О., Засельская Т.Ю.</t>
  </si>
  <si>
    <t>5.1.11</t>
  </si>
  <si>
    <t>Информационно-методическое сопровождение воспитательных мероприятий и патриотических проектов в системе среднего профессионального образования</t>
  </si>
  <si>
    <t>Научное и организационно-методическое сопровождение регионального проекта по социальной и трудовой интеграции инвалидов и лиц с ограниченными возможностями здоровья на базе профессиональных образовательных организаций</t>
  </si>
  <si>
    <t>Колыхматов В.И.</t>
  </si>
  <si>
    <t>Сборник позитивных практик организации образовательной деятельности</t>
  </si>
  <si>
    <t xml:space="preserve"> Сборник примерных локальных нормативных актов (из опыта работы учреждений дополнительного образования Ленинградской области)</t>
  </si>
  <si>
    <t>Сборник «Соблюдение законодательства об образовании в деятельности образовательных организаций»</t>
  </si>
  <si>
    <t>июнь, ноябрь</t>
  </si>
  <si>
    <t>3.4.6</t>
  </si>
  <si>
    <t>3.4.7</t>
  </si>
  <si>
    <t>5.1.12</t>
  </si>
  <si>
    <t>Организационное сопровождение разработки региональной модели управления образованием: передача полномочий управления с муниципального на региональный уровень</t>
  </si>
  <si>
    <t>Винокуров М.В.</t>
  </si>
  <si>
    <t>5.1.13</t>
  </si>
  <si>
    <t>Организационно-методическое сопровождения мероприятий Года педагога и наставника в Российской Федерации</t>
  </si>
  <si>
    <t>Международная научно-практическая конференция "Личность. Общество. Образование" (по вопросам профессиональной ориентации школьников и молодежи)</t>
  </si>
  <si>
    <t>Консультирование и  методическое сопровождение муниципальных и региональных инновационных площадок и сетевых объединений образовательных организаций</t>
  </si>
  <si>
    <t>Мониторинг выявления профессиональных дефицитов педагогических работников (с подготовкой аналитической справки и адресных рекомендаций)</t>
  </si>
  <si>
    <t>Мониторинг кадрового потенциала системы образования Ленинградской области, в том числе:
- количественно-качественного состава руководящих и педагогических работников, включая выявление потребности в руководящих и педагогических кадрах (по состоянию на 01.09) (с подготовкой информационно-аналитического отчета и адресных рекомендаций)
- переподготовки и повышения квалификации руководящих и педагогических работников образовательных учреждений Ленинградской области, удовлетворенности качеством реализации программ дополнительного профессионального образования (с подготовкой информационно-аналитического отчета и рекомендаций)
- целевого обучения по направлению "Образование и педагогические науки" (по состоянию на 01.09) (с подготовкой информационно-аналитического отчета и рекомендаций)
- качества реализации дополнительного профессионального образования руководящих и педагогических работников (по состоянию на 01.12) в рамках проекта "Современная школа", включая  удовлетворенность качеством реализации программ дополнительного профессионального образования (с подготовкой информационно-аналитического отчета и рекомендаций)
- потребности управленческих и педагогических работников образовательных организаций Ленинградской области в повышении квалификации и профессиональной переподготовке (с подготовкой информационно-аналитического отчета и рекомендаций)
- потребности  в управленческих и педагогических кадрах для системы образования Ленинградской области (с подготовкой информационно-аналитического отчета и рекомендаций)</t>
  </si>
  <si>
    <t>Методическое сопровождение педагогических работников Ленинградской области и руководителей государственных организаций, подведомственных КОиПО ЛО, по итогам проведения аттестации (в том числе подготовка методических рекомендаций по прохождению аттестации в электронном виде)</t>
  </si>
  <si>
    <t>Семинар для руководителей и заместителей руководителей образовательных организаций по вопросам обеспечения функционирования внутренней системы оценки качества образования</t>
  </si>
  <si>
    <t>Консультационное и методическое сопровождение региональных олимпиад школьников Ленинградской области (в рамках регионального проекта "Успех каждого ребенка")</t>
  </si>
  <si>
    <t>Методическое сопровождение деятельности сетевых профессиональных сообществ: Ассоциации новых школ Ленинградской области, Совета руководителей образовательных организаций Ленинградской области, Ассоциации молодых педагогов Ленинградской области, Клуба "Учитель года Ленинградской области", регионального отделения Всероссийского педагогического собрания, педагогических работников системы дополнительного образования детей Ленинградской области, учителей информатики, библиотекарей и др. (включая онлайн-ресурс)</t>
  </si>
  <si>
    <t>Андрюшин А.В., СДОВиДО</t>
  </si>
  <si>
    <t>Артамонова Е.Р., Андрюшин А.В., СДОВиДО</t>
  </si>
  <si>
    <t xml:space="preserve">Научно-методическое сопровождение муниципальных методических служб и школ (в том числе участников проекта "500+"):
- с низкими образовательными результатами; 
- функционирующими в неблагоприятных социальных условиях; 
- находящихся в зоне снижения образовательных результатов; 
- имеющих признаки учебной неуспешности. школ с  низкими образовательными результатами  и школ, функционирующих в неблагоприятных социальных условиях. </t>
  </si>
  <si>
    <t>Форум учителей истории, советников директора по воспитанию и участников-наставников Российского движения детей и молодежи</t>
  </si>
  <si>
    <t>ЛОИРО, Рогожин А.О.</t>
  </si>
  <si>
    <t>Информационно-техническое сопровождение проектов по развитию образовательной инфраструктуры Ленинградской области (организационно-техническое сопровождение конкурсных процедур, осуществление выездных мониторингов и экспертиз документации, ведение фотомониторинга, информационно-методическое сопровождение участников проектов и др.)</t>
  </si>
  <si>
    <t>Организационное и информационно-техническое сопровождение системы образования Ленинградской области (обеспечение медиа-коммуникации, разработка и сопровождение контент-плана, создание информационного контента о системе образования Ленинградской области, информационно-методическое сопровождение информационных ресурсов, организация и проведение ивент-событий и др.)</t>
  </si>
  <si>
    <t>Организационно-методическое и информационно-технологическое сопровождение реализации регионального проекта "Успех каждого ребенка" национального проекта "Образование"</t>
  </si>
  <si>
    <t>Организационно-методическое и информационно-технологическое сопровождение реализации регионального проекта "Цифровая образовательная среда" национального проекта "Образование", в том числе:
- участие во внедрении цифровой образовательной среды, сопровождение развития цифровых образовательных технологий в образовательном процессе; 
- подготовка инфраструктурных листов для реализации мероприятий "Оснащение образовательных организаций материально-технической базой для создания цифровой образовательной среды", "Создание центров цифрового образования детей IT-куб"</t>
  </si>
  <si>
    <t>Мониторинг преподавания истории родного края в образовательных организациях Ленинградской области</t>
  </si>
  <si>
    <t xml:space="preserve">Разработка методических рекомендаций по включению в образовательные программы, внеурочную и воспитательную работу, региональные программы, проекты, практики гражданско-патриотического, духовно-нравственного воспитания граждан, в особенности несовершеннолетних и молодежи профилактических мероприятий, направленных на предотвращение потребления наркотической продукции и психоактивных веществ </t>
  </si>
  <si>
    <t>Консультирование по вопросам разработки программ физкультурно-спортивной направленности дополнительного образования детей (в связи с внесением изменений в федеральный закон от 29.12.2012 №273-фз "Об образования в РФ")</t>
  </si>
  <si>
    <t xml:space="preserve">Разработка методических рекомендаций для руководителей образовательных организаций и специалистов по воспитанию по взаимодействию с  Российским движением детей и молодежи в Ленинградской области </t>
  </si>
  <si>
    <t>Конкурс методических разработок "PRO функциональную грамотность школьников: от новых практик к высоким результатам"</t>
  </si>
  <si>
    <t>Семинар для муниципальных кураторов, специалистов Регионального ресурсного центра проекта "Советники директора по воспитанию и взаимодействию с детскими общественными объединениями", а также специалистов органов местного самоуправления, осуществляющих управление в сфере образования, курирующих вопросы воспитания</t>
  </si>
  <si>
    <t>Вебинары на тему "Формирование и развитие языкововй, речевой и коммуникативной компетенций на уроках русского языка, литературы, во внеурочной деятельности, по вопросам преподавания фонетики, лексики, грамматиаки в условиях полиэтнического класса"</t>
  </si>
  <si>
    <t>Вебинар на тему "Принципы и направления деятельности педагогических работников, осуществляющих языковую и социокультурную адаптацию детей иностранных граждан"</t>
  </si>
  <si>
    <t>Педагогические работники общеобразовательных организаций, реализующих обучение умственно отсталых школьников</t>
  </si>
  <si>
    <t>Организация деятельности школьного психолого-педагогического консилиума</t>
  </si>
  <si>
    <t>Искусство театра в общеобразовательной организации: актуальные вопросы методики и организации учебной деятельности</t>
  </si>
  <si>
    <t xml:space="preserve">Совершенствование предметных и методических компетенций педагогов в части формирования и оценивания  финансовой грамотности, креативного мышления и глобальных компетенций школьников с учетом выявленных в 2022 году профессиональных дефицитов </t>
  </si>
  <si>
    <t xml:space="preserve">Педагогические работники общеобразовательных организаций, реализующие адаптированные образовательные программы </t>
  </si>
  <si>
    <t xml:space="preserve">Руководители и педагоги образовательных организаций, являющиеся региональными инновационными площадками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</si>
</sst>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04"/>
      <scheme val="minor"/>
    </font>
    <font>
      <b/>
      <sz val="12"/>
      <name val="Times New Roman"/>
      <family val="1"/>
      <charset val="204"/>
    </font>
    <font>
      <sz val="12"/>
      <name val="Times New Roman"/>
      <family val="1"/>
      <charset val="204"/>
    </font>
    <font>
      <sz val="11"/>
      <name val="Times New Roman"/>
      <family val="1"/>
      <charset val="204"/>
    </font>
    <font>
      <u/>
      <sz val="11"/>
      <color theme="10"/>
      <name val="Calibri"/>
      <family val="2"/>
      <charset val="204"/>
      <scheme val="minor"/>
    </font>
    <font>
      <u/>
      <sz val="11"/>
      <color theme="11"/>
      <name val="Calibri"/>
      <family val="2"/>
      <charset val="204"/>
      <scheme val="minor"/>
    </font>
    <font>
      <sz val="11"/>
      <color rgb="FF000000"/>
      <name val="Calibri"/>
      <family val="2"/>
      <charset val="204"/>
    </font>
    <font>
      <sz val="11"/>
      <color theme="1"/>
      <name val="Times New Roman"/>
      <family val="1"/>
      <charset val="204"/>
    </font>
    <font>
      <b/>
      <sz val="11"/>
      <color rgb="FF9900FF"/>
      <name val="Times New Roman"/>
      <family val="1"/>
      <charset val="204"/>
    </font>
    <font>
      <sz val="8"/>
      <name val="Calibri"/>
      <family val="2"/>
      <charset val="204"/>
      <scheme val="minor"/>
    </font>
    <font>
      <sz val="11"/>
      <name val="Arial"/>
      <family val="2"/>
      <charset val="204"/>
    </font>
    <font>
      <b/>
      <sz val="16"/>
      <name val="Times New Roman"/>
      <family val="1"/>
      <charset val="204"/>
    </font>
    <font>
      <b/>
      <sz val="18"/>
      <name val="Times New Roman"/>
      <family val="1"/>
      <charset val="204"/>
    </font>
    <font>
      <b/>
      <sz val="11"/>
      <name val="Times New Roman"/>
      <family val="1"/>
      <charset val="204"/>
    </font>
    <font>
      <b/>
      <sz val="8"/>
      <name val="Times New Roman"/>
      <family val="1"/>
      <charset val="204"/>
    </font>
    <font>
      <sz val="11"/>
      <name val="Calibri"/>
      <family val="2"/>
      <charset val="204"/>
      <scheme val="minor"/>
    </font>
    <font>
      <sz val="11"/>
      <color theme="1"/>
      <name val="Calibri"/>
      <family val="2"/>
      <charset val="204"/>
    </font>
    <font>
      <sz val="12"/>
      <name val="Arial"/>
      <family val="2"/>
      <charset val="204"/>
    </font>
    <font>
      <sz val="12"/>
      <name val="Calibri"/>
      <family val="2"/>
      <charset val="204"/>
      <scheme val="minor"/>
    </font>
    <font>
      <sz val="11"/>
      <name val="Calibri"/>
      <family val="2"/>
      <charset val="204"/>
    </font>
    <font>
      <sz val="12"/>
      <color theme="1"/>
      <name val="Times New Roman"/>
      <family val="1"/>
      <charset val="204"/>
    </font>
  </fonts>
  <fills count="3">
    <fill>
      <patternFill patternType="none"/>
    </fill>
    <fill>
      <patternFill patternType="gray125"/>
    </fill>
    <fill>
      <patternFill patternType="solid">
        <fgColor theme="0" tint="-0.249977111117893"/>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style="thin">
        <color rgb="FF000000"/>
      </left>
      <right style="thin">
        <color rgb="FF000000"/>
      </right>
      <top style="thin">
        <color rgb="FF000000"/>
      </top>
      <bottom/>
      <diagonal/>
    </border>
    <border>
      <left style="thin">
        <color auto="1"/>
      </left>
      <right/>
      <top style="thin">
        <color rgb="FF000000"/>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rgb="FF000000"/>
      </left>
      <right/>
      <top style="thin">
        <color auto="1"/>
      </top>
      <bottom style="thin">
        <color rgb="FF000000"/>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right style="thin">
        <color auto="1"/>
      </right>
      <top style="thin">
        <color auto="1"/>
      </top>
      <bottom style="thin">
        <color rgb="FF000000"/>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style="thin">
        <color rgb="FF000000"/>
      </bottom>
      <diagonal/>
    </border>
    <border>
      <left style="thin">
        <color auto="1"/>
      </left>
      <right style="thin">
        <color auto="1"/>
      </right>
      <top style="thin">
        <color rgb="FF000000"/>
      </top>
      <bottom/>
      <diagonal/>
    </border>
    <border>
      <left style="thin">
        <color auto="1"/>
      </left>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auto="1"/>
      </bottom>
      <diagonal/>
    </border>
    <border>
      <left/>
      <right/>
      <top style="thin">
        <color rgb="FF000000"/>
      </top>
      <bottom/>
      <diagonal/>
    </border>
    <border>
      <left style="thin">
        <color rgb="FF000000"/>
      </left>
      <right/>
      <top style="thin">
        <color rgb="FF000000"/>
      </top>
      <bottom/>
      <diagonal/>
    </border>
    <border>
      <left/>
      <right style="thin">
        <color auto="1"/>
      </right>
      <top/>
      <bottom/>
      <diagonal/>
    </border>
    <border>
      <left style="thin">
        <color auto="1"/>
      </left>
      <right style="thin">
        <color auto="1"/>
      </right>
      <top/>
      <bottom style="thin">
        <color rgb="FF000000"/>
      </bottom>
      <diagonal/>
    </border>
    <border>
      <left/>
      <right style="thin">
        <color auto="1"/>
      </right>
      <top style="thin">
        <color rgb="FF000000"/>
      </top>
      <bottom style="thin">
        <color auto="1"/>
      </bottom>
      <diagonal/>
    </border>
    <border>
      <left style="thin">
        <color auto="1"/>
      </left>
      <right/>
      <top style="thin">
        <color rgb="FF000000"/>
      </top>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right style="thin">
        <color auto="1"/>
      </right>
      <top style="thin">
        <color rgb="FF000000"/>
      </top>
      <bottom/>
      <diagonal/>
    </border>
    <border>
      <left/>
      <right style="thin">
        <color auto="1"/>
      </right>
      <top style="thin">
        <color rgb="FF000000"/>
      </top>
      <bottom style="thin">
        <color rgb="FF000000"/>
      </bottom>
      <diagonal/>
    </border>
    <border>
      <left/>
      <right style="thin">
        <color rgb="FF000000"/>
      </right>
      <top style="thin">
        <color auto="1"/>
      </top>
      <bottom style="thin">
        <color auto="1"/>
      </bottom>
      <diagonal/>
    </border>
    <border>
      <left style="thin">
        <color rgb="FF000000"/>
      </left>
      <right style="thin">
        <color auto="1"/>
      </right>
      <top style="thin">
        <color rgb="FF000000"/>
      </top>
      <bottom style="thin">
        <color rgb="FF000000"/>
      </bottom>
      <diagonal/>
    </border>
    <border>
      <left style="thin">
        <color rgb="FF000000"/>
      </left>
      <right style="thin">
        <color auto="1"/>
      </right>
      <top style="thin">
        <color rgb="FF000000"/>
      </top>
      <bottom/>
      <diagonal/>
    </border>
    <border>
      <left/>
      <right style="thin">
        <color auto="1"/>
      </right>
      <top/>
      <bottom style="thin">
        <color rgb="FF000000"/>
      </bottom>
      <diagonal/>
    </border>
  </borders>
  <cellStyleXfs count="5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53">
    <xf numFmtId="0" fontId="0" fillId="0" borderId="0" xfId="0"/>
    <xf numFmtId="0" fontId="7" fillId="0" borderId="0" xfId="0" applyFont="1" applyFill="1" applyAlignment="1">
      <alignment vertical="top"/>
    </xf>
    <xf numFmtId="0" fontId="7" fillId="0" borderId="0" xfId="0" applyFont="1" applyFill="1" applyAlignment="1"/>
    <xf numFmtId="0" fontId="3" fillId="0" borderId="0" xfId="0" applyFont="1" applyFill="1" applyAlignment="1">
      <alignment vertical="top"/>
    </xf>
    <xf numFmtId="0" fontId="7" fillId="0" borderId="0" xfId="0" applyFont="1" applyFill="1"/>
    <xf numFmtId="0" fontId="2" fillId="0" borderId="5" xfId="0" applyFont="1" applyFill="1" applyBorder="1" applyAlignment="1">
      <alignment horizontal="center" vertical="top" wrapText="1"/>
    </xf>
    <xf numFmtId="0" fontId="3" fillId="0" borderId="0" xfId="0" applyFont="1" applyFill="1" applyAlignment="1"/>
    <xf numFmtId="49" fontId="2" fillId="0" borderId="1" xfId="0" applyNumberFormat="1" applyFont="1" applyFill="1" applyBorder="1" applyAlignment="1">
      <alignment horizontal="center" vertical="top"/>
    </xf>
    <xf numFmtId="0" fontId="2" fillId="0" borderId="13" xfId="0" applyFont="1" applyFill="1" applyBorder="1" applyAlignment="1">
      <alignment vertical="top" wrapText="1"/>
    </xf>
    <xf numFmtId="0" fontId="2" fillId="0" borderId="13" xfId="0" applyFont="1" applyFill="1" applyBorder="1" applyAlignment="1">
      <alignment horizontal="center" vertical="top" wrapText="1"/>
    </xf>
    <xf numFmtId="0" fontId="15" fillId="0" borderId="0" xfId="0" applyFont="1" applyFill="1"/>
    <xf numFmtId="0" fontId="3" fillId="0" borderId="0" xfId="0" applyFont="1" applyFill="1"/>
    <xf numFmtId="0" fontId="13" fillId="0" borderId="0" xfId="0" applyFont="1" applyFill="1" applyAlignment="1">
      <alignment vertical="top"/>
    </xf>
    <xf numFmtId="0" fontId="2" fillId="0" borderId="10" xfId="0" applyFont="1" applyFill="1" applyBorder="1" applyAlignment="1">
      <alignment horizontal="center" vertical="top" wrapText="1"/>
    </xf>
    <xf numFmtId="49" fontId="2" fillId="0" borderId="15" xfId="0" applyNumberFormat="1" applyFont="1" applyFill="1" applyBorder="1" applyAlignment="1">
      <alignment horizontal="center" vertical="top"/>
    </xf>
    <xf numFmtId="0" fontId="7" fillId="0" borderId="0" xfId="0" applyFont="1" applyFill="1" applyAlignment="1">
      <alignment wrapText="1"/>
    </xf>
    <xf numFmtId="2" fontId="2" fillId="0" borderId="1" xfId="0" applyNumberFormat="1" applyFont="1" applyFill="1" applyBorder="1" applyAlignment="1">
      <alignment horizontal="center" vertical="top" wrapText="1"/>
    </xf>
    <xf numFmtId="0" fontId="12" fillId="2" borderId="1" xfId="0" applyFont="1" applyFill="1" applyBorder="1" applyAlignment="1">
      <alignment horizontal="center" vertical="top"/>
    </xf>
    <xf numFmtId="0" fontId="2" fillId="0" borderId="28" xfId="0" applyFont="1" applyFill="1" applyBorder="1" applyAlignment="1">
      <alignment horizontal="center" vertical="top" wrapText="1"/>
    </xf>
    <xf numFmtId="0" fontId="13" fillId="2" borderId="1" xfId="0" applyFont="1" applyFill="1" applyBorder="1" applyAlignment="1">
      <alignment horizontal="center" vertical="top" wrapText="1"/>
    </xf>
    <xf numFmtId="0" fontId="2" fillId="0" borderId="1" xfId="0" applyFont="1" applyFill="1" applyBorder="1" applyAlignment="1">
      <alignment horizontal="center" vertical="top"/>
    </xf>
    <xf numFmtId="0" fontId="1" fillId="2" borderId="3" xfId="0" applyFont="1" applyFill="1" applyBorder="1" applyAlignment="1">
      <alignment horizontal="center" vertical="top" wrapText="1"/>
    </xf>
    <xf numFmtId="0" fontId="2" fillId="2" borderId="9" xfId="0" applyFont="1" applyFill="1" applyBorder="1" applyAlignment="1">
      <alignment horizontal="center" vertical="top"/>
    </xf>
    <xf numFmtId="0" fontId="2" fillId="0" borderId="20" xfId="0" applyFont="1" applyFill="1" applyBorder="1" applyAlignment="1">
      <alignment horizontal="center" vertical="top" wrapText="1"/>
    </xf>
    <xf numFmtId="49" fontId="2" fillId="2" borderId="1" xfId="0" applyNumberFormat="1" applyFont="1" applyFill="1" applyBorder="1" applyAlignment="1">
      <alignment horizontal="center" vertical="top"/>
    </xf>
    <xf numFmtId="0" fontId="2" fillId="0" borderId="4"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5" xfId="0" applyFont="1" applyFill="1" applyBorder="1" applyAlignment="1">
      <alignment horizontal="center" vertical="top" wrapText="1"/>
    </xf>
    <xf numFmtId="0" fontId="1" fillId="2" borderId="1" xfId="0" applyFont="1" applyFill="1" applyBorder="1" applyAlignment="1">
      <alignment horizontal="center" vertical="top" wrapText="1"/>
    </xf>
    <xf numFmtId="0" fontId="13" fillId="2" borderId="20"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3" fillId="0" borderId="1" xfId="0" applyFont="1" applyFill="1" applyBorder="1" applyAlignment="1">
      <alignment horizontal="center" vertical="top" wrapText="1"/>
    </xf>
    <xf numFmtId="0" fontId="2" fillId="0" borderId="10" xfId="0" applyFont="1" applyFill="1" applyBorder="1" applyAlignment="1">
      <alignment vertical="top" wrapText="1"/>
    </xf>
    <xf numFmtId="0" fontId="2" fillId="0" borderId="5" xfId="0" applyFont="1" applyFill="1" applyBorder="1" applyAlignment="1">
      <alignment vertical="top" wrapText="1"/>
    </xf>
    <xf numFmtId="0" fontId="2" fillId="0" borderId="12" xfId="0" applyFont="1" applyFill="1" applyBorder="1" applyAlignment="1">
      <alignment horizontal="center" vertical="top" wrapText="1"/>
    </xf>
    <xf numFmtId="0" fontId="0" fillId="0" borderId="0" xfId="0" applyFill="1"/>
    <xf numFmtId="0" fontId="2" fillId="0" borderId="0" xfId="0" applyFont="1" applyFill="1" applyBorder="1" applyAlignment="1">
      <alignment horizontal="center"/>
    </xf>
    <xf numFmtId="0" fontId="2" fillId="0" borderId="8" xfId="0" applyFont="1" applyFill="1" applyBorder="1" applyAlignment="1">
      <alignment horizontal="center" vertical="top"/>
    </xf>
    <xf numFmtId="0" fontId="1"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xf>
    <xf numFmtId="0" fontId="2" fillId="0" borderId="14" xfId="0" applyFont="1" applyFill="1" applyBorder="1" applyAlignment="1">
      <alignment vertical="top" wrapText="1"/>
    </xf>
    <xf numFmtId="0" fontId="2" fillId="0" borderId="14" xfId="0" applyFont="1" applyFill="1" applyBorder="1" applyAlignment="1">
      <alignment horizontal="center" vertical="top" wrapText="1"/>
    </xf>
    <xf numFmtId="0" fontId="2" fillId="0" borderId="1" xfId="0" applyFont="1" applyFill="1" applyBorder="1" applyAlignment="1">
      <alignment vertical="center" wrapText="1"/>
    </xf>
    <xf numFmtId="49" fontId="2" fillId="0" borderId="29" xfId="0" applyNumberFormat="1" applyFont="1" applyFill="1" applyBorder="1" applyAlignment="1">
      <alignment horizontal="center" vertical="top"/>
    </xf>
    <xf numFmtId="0" fontId="3" fillId="0" borderId="0" xfId="0" applyFont="1" applyFill="1" applyAlignment="1">
      <alignment horizontal="left" vertical="top" wrapText="1"/>
    </xf>
    <xf numFmtId="0" fontId="2" fillId="0" borderId="12" xfId="0" applyFont="1" applyFill="1" applyBorder="1" applyAlignment="1">
      <alignment vertical="top" wrapText="1"/>
    </xf>
    <xf numFmtId="0" fontId="2" fillId="0" borderId="1" xfId="0" applyFont="1" applyFill="1" applyBorder="1" applyAlignment="1">
      <alignment horizontal="justify" vertical="top" wrapText="1"/>
    </xf>
    <xf numFmtId="0" fontId="2" fillId="0" borderId="14" xfId="0" applyFont="1" applyFill="1" applyBorder="1" applyAlignment="1">
      <alignment vertical="center" wrapText="1"/>
    </xf>
    <xf numFmtId="0" fontId="2" fillId="0" borderId="27" xfId="0" applyFont="1" applyFill="1" applyBorder="1" applyAlignment="1">
      <alignment horizontal="center" vertical="top" wrapText="1"/>
    </xf>
    <xf numFmtId="0" fontId="16" fillId="0" borderId="0" xfId="0" applyFont="1" applyFill="1" applyAlignment="1">
      <alignment vertical="top"/>
    </xf>
    <xf numFmtId="0" fontId="16" fillId="0" borderId="0" xfId="0" applyFont="1" applyFill="1" applyAlignment="1"/>
    <xf numFmtId="0" fontId="0" fillId="0" borderId="0" xfId="0" applyFont="1" applyFill="1" applyAlignment="1"/>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xf>
    <xf numFmtId="0" fontId="8" fillId="0" borderId="0" xfId="0" applyFont="1" applyFill="1" applyAlignment="1">
      <alignment vertical="top" wrapText="1"/>
    </xf>
    <xf numFmtId="0" fontId="2" fillId="0" borderId="0" xfId="0" applyFont="1" applyFill="1" applyAlignment="1">
      <alignment horizontal="center"/>
    </xf>
    <xf numFmtId="0" fontId="3" fillId="0" borderId="0" xfId="0" applyFont="1" applyFill="1" applyAlignment="1">
      <alignment horizontal="center"/>
    </xf>
    <xf numFmtId="0" fontId="2" fillId="0" borderId="0" xfId="0" applyFont="1" applyFill="1" applyAlignment="1">
      <alignment horizontal="center" vertical="top"/>
    </xf>
    <xf numFmtId="0" fontId="2" fillId="2" borderId="1" xfId="0" applyFont="1" applyFill="1" applyBorder="1" applyAlignment="1">
      <alignment horizontal="center" vertical="top"/>
    </xf>
    <xf numFmtId="0" fontId="2" fillId="0" borderId="41"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5" xfId="0" applyFont="1" applyFill="1" applyBorder="1" applyAlignment="1">
      <alignment horizontal="center" vertical="top"/>
    </xf>
    <xf numFmtId="0" fontId="1" fillId="0" borderId="4" xfId="0" applyFont="1" applyFill="1" applyBorder="1" applyAlignment="1">
      <alignment vertical="top" wrapText="1"/>
    </xf>
    <xf numFmtId="0" fontId="18" fillId="0" borderId="0" xfId="0" applyFont="1" applyFill="1" applyAlignment="1">
      <alignment horizontal="center"/>
    </xf>
    <xf numFmtId="49" fontId="2" fillId="0" borderId="5" xfId="0" applyNumberFormat="1" applyFont="1" applyFill="1" applyBorder="1" applyAlignment="1">
      <alignment vertical="top" wrapText="1"/>
    </xf>
    <xf numFmtId="0" fontId="2" fillId="0" borderId="30" xfId="0" applyFont="1" applyFill="1" applyBorder="1" applyAlignment="1">
      <alignment horizontal="center" vertical="top" wrapText="1"/>
    </xf>
    <xf numFmtId="0" fontId="2" fillId="0" borderId="1" xfId="0" applyFont="1" applyFill="1" applyBorder="1" applyAlignment="1">
      <alignment wrapText="1"/>
    </xf>
    <xf numFmtId="0" fontId="3"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20" fillId="0" borderId="5" xfId="0" applyFont="1" applyBorder="1" applyAlignment="1">
      <alignment horizontal="center" vertical="top" wrapText="1"/>
    </xf>
    <xf numFmtId="0" fontId="2" fillId="0" borderId="43" xfId="0" applyFont="1" applyFill="1" applyBorder="1" applyAlignment="1">
      <alignment horizontal="center" vertical="top" wrapText="1"/>
    </xf>
    <xf numFmtId="0" fontId="2" fillId="0" borderId="44" xfId="0" applyFont="1" applyFill="1" applyBorder="1" applyAlignment="1">
      <alignment horizontal="center" vertical="top" wrapText="1"/>
    </xf>
    <xf numFmtId="0" fontId="2" fillId="0" borderId="45" xfId="0" applyFont="1" applyFill="1" applyBorder="1" applyAlignment="1">
      <alignment horizontal="center" vertical="top" wrapText="1"/>
    </xf>
    <xf numFmtId="0" fontId="20" fillId="0" borderId="43"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3" xfId="0" applyFont="1" applyFill="1" applyBorder="1" applyAlignment="1">
      <alignment vertical="top" wrapText="1"/>
    </xf>
    <xf numFmtId="0" fontId="2" fillId="0" borderId="13" xfId="0" applyFont="1" applyFill="1" applyBorder="1" applyAlignment="1">
      <alignment horizontal="center" vertical="top" wrapText="1"/>
    </xf>
    <xf numFmtId="0" fontId="2" fillId="0" borderId="41" xfId="0" applyFont="1" applyFill="1" applyBorder="1" applyAlignment="1">
      <alignment horizontal="center" vertical="top" wrapText="1"/>
    </xf>
    <xf numFmtId="0" fontId="20" fillId="0" borderId="5"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27"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1" fillId="0" borderId="1" xfId="0" applyFont="1" applyFill="1" applyBorder="1" applyAlignment="1">
      <alignment horizontal="center" vertical="top" wrapText="1"/>
    </xf>
    <xf numFmtId="0" fontId="12" fillId="2" borderId="2" xfId="0" applyFont="1" applyFill="1" applyBorder="1" applyAlignment="1">
      <alignment horizontal="center" vertical="top"/>
    </xf>
    <xf numFmtId="0" fontId="12" fillId="2" borderId="4" xfId="0" applyFont="1" applyFill="1" applyBorder="1" applyAlignment="1">
      <alignment horizontal="center" vertical="top"/>
    </xf>
    <xf numFmtId="0" fontId="13" fillId="2" borderId="20"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5" xfId="0" applyFont="1" applyFill="1" applyBorder="1" applyAlignment="1">
      <alignment horizontal="center" vertical="top"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20" xfId="0" applyFont="1" applyFill="1" applyBorder="1" applyAlignment="1">
      <alignment horizontal="center" vertical="top" wrapText="1"/>
    </xf>
    <xf numFmtId="0" fontId="1" fillId="2" borderId="21" xfId="0" applyFont="1" applyFill="1" applyBorder="1" applyAlignment="1">
      <alignment horizontal="center" vertical="top" wrapText="1"/>
    </xf>
    <xf numFmtId="0" fontId="1" fillId="2" borderId="7" xfId="0" applyFont="1" applyFill="1" applyBorder="1" applyAlignment="1">
      <alignment horizontal="center" vertical="top" wrapText="1"/>
    </xf>
    <xf numFmtId="0" fontId="12" fillId="2" borderId="3" xfId="0" applyFont="1" applyFill="1" applyBorder="1" applyAlignment="1">
      <alignment horizontal="center" vertical="top"/>
    </xf>
    <xf numFmtId="2" fontId="12" fillId="2" borderId="2" xfId="0" applyNumberFormat="1" applyFont="1" applyFill="1" applyBorder="1" applyAlignment="1">
      <alignment horizontal="left" vertical="top" wrapText="1"/>
    </xf>
    <xf numFmtId="2" fontId="12" fillId="2" borderId="3" xfId="0" applyNumberFormat="1" applyFont="1" applyFill="1" applyBorder="1" applyAlignment="1">
      <alignment horizontal="left" vertical="top" wrapText="1"/>
    </xf>
    <xf numFmtId="2" fontId="12" fillId="2" borderId="4"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15" fillId="0" borderId="1" xfId="0" applyFont="1" applyFill="1" applyBorder="1" applyAlignment="1">
      <alignment vertical="top"/>
    </xf>
    <xf numFmtId="0" fontId="20" fillId="0" borderId="12" xfId="0" applyFont="1" applyBorder="1" applyAlignment="1">
      <alignment horizontal="left" vertical="top" wrapText="1"/>
    </xf>
    <xf numFmtId="0" fontId="19" fillId="0" borderId="28" xfId="0" applyFont="1" applyBorder="1"/>
    <xf numFmtId="0" fontId="19" fillId="0" borderId="13" xfId="0" applyFont="1" applyBorder="1"/>
    <xf numFmtId="0" fontId="20" fillId="0" borderId="12" xfId="0" applyFont="1" applyBorder="1" applyAlignment="1">
      <alignment horizontal="center" vertical="top" wrapText="1"/>
    </xf>
    <xf numFmtId="0" fontId="2" fillId="0" borderId="0" xfId="0" applyFont="1" applyFill="1" applyAlignment="1">
      <alignment horizontal="right" vertical="top" wrapText="1"/>
    </xf>
    <xf numFmtId="0" fontId="11" fillId="2" borderId="1" xfId="0" applyFont="1" applyFill="1" applyBorder="1" applyAlignment="1">
      <alignment horizontal="left" vertical="top" wrapText="1"/>
    </xf>
    <xf numFmtId="0" fontId="11" fillId="2" borderId="22"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34" xfId="0" applyFont="1" applyFill="1" applyBorder="1" applyAlignment="1">
      <alignment horizontal="left" vertical="top" wrapText="1"/>
    </xf>
    <xf numFmtId="0" fontId="12" fillId="2" borderId="7" xfId="0" applyFont="1" applyFill="1" applyBorder="1" applyAlignment="1">
      <alignment horizontal="right" vertical="top"/>
    </xf>
    <xf numFmtId="0" fontId="12" fillId="2" borderId="8" xfId="0" applyFont="1" applyFill="1" applyBorder="1" applyAlignment="1">
      <alignment horizontal="right" vertical="top"/>
    </xf>
    <xf numFmtId="0" fontId="12" fillId="2" borderId="6" xfId="0" applyFont="1" applyFill="1" applyBorder="1" applyAlignment="1">
      <alignment horizontal="right" vertical="top"/>
    </xf>
    <xf numFmtId="0" fontId="11" fillId="2" borderId="21"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12" fillId="2" borderId="24" xfId="0" applyFont="1" applyFill="1" applyBorder="1" applyAlignment="1">
      <alignment horizontal="center" vertical="top"/>
    </xf>
    <xf numFmtId="0" fontId="12" fillId="2" borderId="19" xfId="0" applyFont="1" applyFill="1" applyBorder="1" applyAlignment="1">
      <alignment horizontal="center" vertical="top"/>
    </xf>
    <xf numFmtId="0" fontId="11" fillId="2" borderId="37" xfId="0" applyFont="1" applyFill="1" applyBorder="1" applyAlignment="1">
      <alignment horizontal="left" vertical="center" wrapText="1"/>
    </xf>
    <xf numFmtId="0" fontId="11" fillId="2" borderId="32" xfId="0" applyFont="1" applyFill="1" applyBorder="1" applyAlignment="1">
      <alignment horizontal="left" vertical="center" wrapText="1"/>
    </xf>
    <xf numFmtId="0" fontId="11" fillId="2" borderId="40" xfId="0" applyFont="1" applyFill="1" applyBorder="1" applyAlignment="1">
      <alignment horizontal="left" vertical="center" wrapText="1"/>
    </xf>
    <xf numFmtId="0" fontId="1" fillId="2" borderId="25" xfId="0" applyFont="1" applyFill="1" applyBorder="1" applyAlignment="1">
      <alignment horizontal="center" vertical="top" wrapText="1"/>
    </xf>
    <xf numFmtId="0" fontId="1" fillId="2" borderId="35" xfId="0" applyFont="1" applyFill="1" applyBorder="1" applyAlignment="1">
      <alignment horizontal="center" vertical="top" wrapText="1"/>
    </xf>
    <xf numFmtId="2" fontId="12" fillId="2" borderId="2" xfId="0" applyNumberFormat="1" applyFont="1" applyFill="1" applyBorder="1" applyAlignment="1">
      <alignment horizontal="left" vertical="center" wrapText="1"/>
    </xf>
    <xf numFmtId="2" fontId="12" fillId="2" borderId="3" xfId="0" applyNumberFormat="1" applyFont="1" applyFill="1" applyBorder="1" applyAlignment="1">
      <alignment horizontal="left" vertical="center" wrapText="1"/>
    </xf>
    <xf numFmtId="2" fontId="12" fillId="2" borderId="4" xfId="0" applyNumberFormat="1" applyFont="1" applyFill="1" applyBorder="1" applyAlignment="1">
      <alignment horizontal="left" vertical="center" wrapText="1"/>
    </xf>
    <xf numFmtId="0" fontId="11" fillId="2" borderId="21"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0" borderId="0" xfId="0" applyFont="1" applyFill="1" applyAlignment="1">
      <alignment horizontal="center" vertical="top" wrapText="1"/>
    </xf>
    <xf numFmtId="0" fontId="11" fillId="0" borderId="0" xfId="0" applyFont="1" applyFill="1" applyAlignment="1">
      <alignment horizontal="center" vertical="top"/>
    </xf>
    <xf numFmtId="0" fontId="12" fillId="2" borderId="2" xfId="0" applyFont="1" applyFill="1" applyBorder="1" applyAlignment="1">
      <alignment horizontal="right" vertical="top"/>
    </xf>
    <xf numFmtId="0" fontId="12" fillId="2" borderId="3" xfId="0" applyFont="1" applyFill="1" applyBorder="1" applyAlignment="1">
      <alignment horizontal="right" vertical="top"/>
    </xf>
    <xf numFmtId="2" fontId="12" fillId="2" borderId="1" xfId="0" applyNumberFormat="1" applyFont="1" applyFill="1" applyBorder="1" applyAlignment="1">
      <alignment horizontal="left" vertical="top"/>
    </xf>
    <xf numFmtId="2" fontId="12" fillId="2" borderId="2" xfId="0" applyNumberFormat="1" applyFont="1" applyFill="1" applyBorder="1" applyAlignment="1">
      <alignment horizontal="left" vertical="top"/>
    </xf>
    <xf numFmtId="0" fontId="13" fillId="2" borderId="2" xfId="0" applyFont="1" applyFill="1" applyBorder="1" applyAlignment="1">
      <alignment horizontal="center" vertical="top" wrapText="1"/>
    </xf>
    <xf numFmtId="0" fontId="13" fillId="2" borderId="4"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36"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41" xfId="0" applyFont="1" applyFill="1" applyBorder="1" applyAlignment="1">
      <alignment horizontal="center" vertical="top" wrapText="1"/>
    </xf>
    <xf numFmtId="0" fontId="2" fillId="0" borderId="13" xfId="0" applyFont="1" applyFill="1" applyBorder="1" applyAlignment="1">
      <alignment horizontal="center" vertical="top" wrapText="1"/>
    </xf>
    <xf numFmtId="2" fontId="12" fillId="2" borderId="3" xfId="0" applyNumberFormat="1" applyFont="1" applyFill="1" applyBorder="1" applyAlignment="1">
      <alignment horizontal="left" vertical="top"/>
    </xf>
    <xf numFmtId="2" fontId="12" fillId="2" borderId="4" xfId="0" applyNumberFormat="1" applyFont="1" applyFill="1" applyBorder="1" applyAlignment="1">
      <alignment horizontal="left" vertical="top"/>
    </xf>
    <xf numFmtId="2" fontId="1" fillId="0" borderId="1" xfId="0" applyNumberFormat="1" applyFont="1" applyFill="1" applyBorder="1" applyAlignment="1">
      <alignment horizontal="center" vertical="top" wrapText="1"/>
    </xf>
    <xf numFmtId="0" fontId="12" fillId="2" borderId="4" xfId="0" applyFont="1" applyFill="1" applyBorder="1" applyAlignment="1">
      <alignment horizontal="right" vertical="top"/>
    </xf>
    <xf numFmtId="0" fontId="2" fillId="0" borderId="4" xfId="0" applyFont="1" applyFill="1" applyBorder="1" applyAlignment="1">
      <alignment horizontal="center" vertical="top"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3" fillId="2" borderId="3" xfId="0" applyFont="1" applyFill="1" applyBorder="1" applyAlignment="1">
      <alignment horizontal="center" vertical="top" wrapText="1"/>
    </xf>
    <xf numFmtId="0" fontId="2" fillId="0" borderId="2"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 fillId="2" borderId="22" xfId="0" applyFont="1" applyFill="1" applyBorder="1" applyAlignment="1">
      <alignment horizontal="center" vertical="top" wrapText="1"/>
    </xf>
    <xf numFmtId="0" fontId="1" fillId="2" borderId="26" xfId="0" applyFont="1" applyFill="1" applyBorder="1" applyAlignment="1">
      <alignment horizontal="center"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8" fillId="0" borderId="1" xfId="0" applyFont="1" applyFill="1" applyBorder="1" applyAlignment="1">
      <alignment vertical="top"/>
    </xf>
    <xf numFmtId="0" fontId="15" fillId="0" borderId="1" xfId="0" applyFont="1" applyFill="1" applyBorder="1" applyAlignment="1">
      <alignment horizontal="center"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9"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1" xfId="0" applyFont="1" applyFill="1" applyBorder="1" applyAlignment="1">
      <alignment horizontal="left" vertical="top"/>
    </xf>
    <xf numFmtId="0" fontId="13" fillId="0" borderId="1" xfId="0" applyFont="1" applyFill="1" applyBorder="1" applyAlignment="1">
      <alignment horizontal="center" vertical="top" wrapText="1"/>
    </xf>
    <xf numFmtId="0" fontId="3" fillId="0" borderId="1" xfId="0" applyFont="1" applyFill="1" applyBorder="1" applyAlignment="1">
      <alignment vertical="top"/>
    </xf>
    <xf numFmtId="0" fontId="2" fillId="0" borderId="16"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17" fillId="0" borderId="13" xfId="0" applyFont="1" applyFill="1" applyBorder="1" applyAlignment="1">
      <alignment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top"/>
    </xf>
    <xf numFmtId="0" fontId="1" fillId="0" borderId="35" xfId="0" applyFont="1" applyFill="1" applyBorder="1" applyAlignment="1">
      <alignment horizontal="center" vertical="top" wrapText="1"/>
    </xf>
    <xf numFmtId="0" fontId="2" fillId="0" borderId="1" xfId="0" applyFont="1" applyFill="1" applyBorder="1" applyAlignment="1">
      <alignment vertical="top"/>
    </xf>
    <xf numFmtId="0" fontId="3" fillId="0" borderId="1" xfId="0" applyFont="1" applyFill="1" applyBorder="1" applyAlignment="1">
      <alignment horizontal="left" vertical="top"/>
    </xf>
    <xf numFmtId="0" fontId="2" fillId="0" borderId="11"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18" fillId="0" borderId="13" xfId="0" applyFont="1" applyFill="1" applyBorder="1" applyAlignment="1">
      <alignment horizontal="center" vertical="top" wrapText="1"/>
    </xf>
    <xf numFmtId="0" fontId="2" fillId="0" borderId="42" xfId="0" applyFont="1" applyFill="1" applyBorder="1" applyAlignment="1">
      <alignment horizontal="left" vertical="top" wrapText="1"/>
    </xf>
    <xf numFmtId="0" fontId="2" fillId="0" borderId="12" xfId="0" applyFont="1" applyFill="1" applyBorder="1" applyAlignment="1">
      <alignment vertical="top" wrapText="1"/>
    </xf>
    <xf numFmtId="0" fontId="2" fillId="0" borderId="28" xfId="0" applyFont="1" applyFill="1" applyBorder="1" applyAlignment="1">
      <alignment vertical="top"/>
    </xf>
    <xf numFmtId="0" fontId="2" fillId="0" borderId="13" xfId="0" applyFont="1" applyFill="1" applyBorder="1" applyAlignment="1">
      <alignment vertical="top"/>
    </xf>
    <xf numFmtId="0" fontId="17" fillId="0" borderId="13" xfId="0" applyFont="1" applyFill="1" applyBorder="1" applyAlignment="1">
      <alignment vertical="top"/>
    </xf>
    <xf numFmtId="0" fontId="17" fillId="0" borderId="13" xfId="0" applyFont="1" applyFill="1" applyBorder="1"/>
    <xf numFmtId="0" fontId="2" fillId="0" borderId="31" xfId="0" applyFont="1" applyFill="1" applyBorder="1" applyAlignment="1">
      <alignment horizontal="left" vertical="top" wrapText="1"/>
    </xf>
    <xf numFmtId="0" fontId="18" fillId="0" borderId="1" xfId="0" applyFont="1" applyFill="1" applyBorder="1" applyAlignment="1">
      <alignment horizontal="center" vertical="top" wrapText="1"/>
    </xf>
    <xf numFmtId="0" fontId="2" fillId="0" borderId="28" xfId="0" applyFont="1" applyFill="1" applyBorder="1" applyAlignment="1">
      <alignment vertical="top" wrapText="1"/>
    </xf>
    <xf numFmtId="0" fontId="2" fillId="0" borderId="13" xfId="0" applyFont="1" applyFill="1" applyBorder="1" applyAlignment="1">
      <alignment vertical="top" wrapText="1"/>
    </xf>
    <xf numFmtId="0" fontId="2" fillId="0" borderId="33" xfId="0" applyFont="1" applyFill="1" applyBorder="1" applyAlignment="1">
      <alignment horizontal="center" vertical="top" wrapText="1"/>
    </xf>
    <xf numFmtId="0" fontId="2" fillId="0" borderId="27" xfId="0" applyFont="1" applyFill="1" applyBorder="1" applyAlignment="1">
      <alignment vertical="top"/>
    </xf>
    <xf numFmtId="0" fontId="20" fillId="0" borderId="12" xfId="0" applyFont="1" applyFill="1" applyBorder="1" applyAlignment="1">
      <alignment horizontal="left" vertical="top" wrapText="1"/>
    </xf>
    <xf numFmtId="0" fontId="19" fillId="0" borderId="28" xfId="0" applyFont="1" applyFill="1" applyBorder="1"/>
    <xf numFmtId="0" fontId="19" fillId="0" borderId="13" xfId="0" applyFont="1" applyFill="1" applyBorder="1"/>
    <xf numFmtId="0" fontId="20" fillId="0" borderId="12" xfId="0" applyFont="1" applyFill="1" applyBorder="1" applyAlignment="1">
      <alignment horizontal="center" vertical="top" wrapText="1"/>
    </xf>
    <xf numFmtId="0" fontId="15" fillId="0" borderId="1" xfId="0" applyFont="1" applyFill="1" applyBorder="1" applyAlignment="1">
      <alignment vertical="top" wrapText="1"/>
    </xf>
    <xf numFmtId="0" fontId="15" fillId="0" borderId="1" xfId="0" applyFont="1" applyFill="1" applyBorder="1" applyAlignment="1"/>
    <xf numFmtId="0" fontId="2" fillId="0" borderId="1" xfId="0" applyFont="1" applyFill="1" applyBorder="1" applyAlignment="1">
      <alignment vertical="top" wrapText="1"/>
    </xf>
    <xf numFmtId="0" fontId="15" fillId="0" borderId="1" xfId="0" applyFont="1" applyFill="1" applyBorder="1" applyAlignment="1">
      <alignment horizontal="left" vertical="top" wrapText="1"/>
    </xf>
    <xf numFmtId="0" fontId="2" fillId="0" borderId="12" xfId="0" applyFont="1" applyFill="1" applyBorder="1" applyAlignment="1">
      <alignment horizontal="left" vertical="top" wrapText="1"/>
    </xf>
    <xf numFmtId="0" fontId="10" fillId="0" borderId="28" xfId="0" applyFont="1" applyFill="1" applyBorder="1"/>
    <xf numFmtId="0" fontId="10" fillId="0" borderId="13" xfId="0" applyFont="1" applyFill="1" applyBorder="1"/>
    <xf numFmtId="0" fontId="3" fillId="0" borderId="3" xfId="0" applyFont="1" applyFill="1" applyBorder="1"/>
    <xf numFmtId="0" fontId="3" fillId="0" borderId="4" xfId="0" applyFont="1" applyFill="1" applyBorder="1"/>
    <xf numFmtId="0" fontId="2" fillId="0" borderId="3" xfId="0" applyFont="1" applyFill="1" applyBorder="1"/>
    <xf numFmtId="0" fontId="2" fillId="0" borderId="4" xfId="0" applyFont="1" applyFill="1" applyBorder="1"/>
    <xf numFmtId="0" fontId="10" fillId="0" borderId="1" xfId="0" applyFont="1" applyFill="1" applyBorder="1"/>
    <xf numFmtId="0" fontId="18" fillId="0" borderId="1" xfId="0" applyFont="1" applyFill="1" applyBorder="1" applyAlignment="1"/>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1" xfId="0" applyFont="1" applyFill="1" applyBorder="1" applyAlignment="1">
      <alignment horizontal="center" vertical="top"/>
    </xf>
    <xf numFmtId="0" fontId="0" fillId="0" borderId="3" xfId="0" applyFont="1" applyFill="1" applyBorder="1" applyAlignment="1"/>
    <xf numFmtId="0" fontId="0" fillId="0" borderId="4" xfId="0" applyFont="1" applyFill="1" applyBorder="1" applyAlignment="1"/>
  </cellXfs>
  <cellStyles count="54">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Обычный" xfId="0" builtinId="0"/>
    <cellStyle name="Обычный 2" xfId="23"/>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s>
  <dxfs count="0"/>
  <tableStyles count="0" defaultTableStyle="TableStyleMedium9" defaultPivotStyle="PivotStyleLight16"/>
  <colors>
    <mruColors>
      <color rgb="FF0ABA0A"/>
      <color rgb="FFFF33CC"/>
      <color rgb="FFFF7575"/>
      <color rgb="FFFF99FF"/>
      <color rgb="FF00CCFF"/>
      <color rgb="FFFFFF66"/>
      <color rgb="FF572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5"/>
  <sheetViews>
    <sheetView tabSelected="1" topLeftCell="A23" zoomScaleNormal="100" zoomScaleSheetLayoutView="110" zoomScalePageLayoutView="70" workbookViewId="0">
      <selection activeCell="B25" sqref="B25"/>
    </sheetView>
  </sheetViews>
  <sheetFormatPr defaultColWidth="8.7109375" defaultRowHeight="15.75" x14ac:dyDescent="0.25"/>
  <cols>
    <col min="1" max="1" width="10.5703125" style="11" customWidth="1"/>
    <col min="2" max="2" width="39.28515625" style="11" customWidth="1"/>
    <col min="3" max="3" width="9" style="62" customWidth="1"/>
    <col min="4" max="4" width="61.28515625" style="11" customWidth="1"/>
    <col min="5" max="6" width="10.7109375" style="11" customWidth="1"/>
    <col min="7" max="7" width="9.85546875" style="11" customWidth="1"/>
    <col min="8" max="8" width="18.42578125" style="63" customWidth="1"/>
    <col min="9" max="9" width="20.5703125" style="61" customWidth="1"/>
    <col min="10" max="16384" width="8.7109375" style="11"/>
  </cols>
  <sheetData>
    <row r="1" spans="1:18" s="39" customFormat="1" ht="84.75" customHeight="1" x14ac:dyDescent="0.25">
      <c r="A1" s="118" t="s">
        <v>689</v>
      </c>
      <c r="B1" s="118"/>
      <c r="C1" s="118"/>
      <c r="D1" s="118"/>
      <c r="E1" s="118"/>
      <c r="F1" s="118"/>
      <c r="G1" s="118"/>
      <c r="H1" s="118"/>
      <c r="I1" s="69"/>
    </row>
    <row r="2" spans="1:18" s="6" customFormat="1" ht="53.45" customHeight="1" x14ac:dyDescent="0.25">
      <c r="A2" s="144" t="s">
        <v>105</v>
      </c>
      <c r="B2" s="145"/>
      <c r="C2" s="145"/>
      <c r="D2" s="145"/>
      <c r="E2" s="145"/>
      <c r="F2" s="145"/>
      <c r="G2" s="145"/>
      <c r="H2" s="145"/>
      <c r="I2" s="40"/>
    </row>
    <row r="3" spans="1:18" s="6" customFormat="1" ht="22.5" customHeight="1" x14ac:dyDescent="0.25">
      <c r="A3" s="148" t="s">
        <v>8</v>
      </c>
      <c r="B3" s="148"/>
      <c r="C3" s="148"/>
      <c r="D3" s="148"/>
      <c r="E3" s="148"/>
      <c r="F3" s="148"/>
      <c r="G3" s="148"/>
      <c r="H3" s="149"/>
      <c r="I3" s="41"/>
      <c r="J3" s="3"/>
      <c r="K3" s="3"/>
      <c r="L3" s="3"/>
      <c r="M3" s="3"/>
      <c r="N3" s="3"/>
      <c r="O3" s="3"/>
      <c r="P3" s="3"/>
      <c r="Q3" s="3"/>
    </row>
    <row r="4" spans="1:18" s="6" customFormat="1" ht="32.25" customHeight="1" x14ac:dyDescent="0.25">
      <c r="A4" s="92" t="s">
        <v>0</v>
      </c>
      <c r="B4" s="92" t="s">
        <v>1</v>
      </c>
      <c r="C4" s="92" t="s">
        <v>2</v>
      </c>
      <c r="D4" s="92" t="s">
        <v>3</v>
      </c>
      <c r="E4" s="92" t="s">
        <v>4</v>
      </c>
      <c r="F4" s="199" t="s">
        <v>5</v>
      </c>
      <c r="G4" s="199"/>
      <c r="H4" s="159" t="s">
        <v>6</v>
      </c>
      <c r="I4" s="92" t="s">
        <v>41</v>
      </c>
    </row>
    <row r="5" spans="1:18" s="6" customFormat="1" ht="52.5" x14ac:dyDescent="0.25">
      <c r="A5" s="92"/>
      <c r="B5" s="92"/>
      <c r="C5" s="92"/>
      <c r="D5" s="92"/>
      <c r="E5" s="200"/>
      <c r="F5" s="43" t="s">
        <v>7</v>
      </c>
      <c r="G5" s="43" t="s">
        <v>82</v>
      </c>
      <c r="H5" s="159"/>
      <c r="I5" s="92"/>
    </row>
    <row r="6" spans="1:18" s="6" customFormat="1" ht="31.5" x14ac:dyDescent="0.25">
      <c r="A6" s="44" t="s">
        <v>9</v>
      </c>
      <c r="B6" s="29" t="s">
        <v>131</v>
      </c>
      <c r="C6" s="27">
        <v>306</v>
      </c>
      <c r="D6" s="29" t="s">
        <v>156</v>
      </c>
      <c r="E6" s="27">
        <v>1</v>
      </c>
      <c r="F6" s="90">
        <v>1</v>
      </c>
      <c r="G6" s="90">
        <v>0</v>
      </c>
      <c r="H6" s="27" t="s">
        <v>112</v>
      </c>
      <c r="I6" s="33" t="s">
        <v>214</v>
      </c>
      <c r="J6" s="3"/>
      <c r="K6" s="3"/>
      <c r="L6" s="3"/>
      <c r="M6" s="3"/>
      <c r="N6" s="3"/>
      <c r="O6" s="3"/>
      <c r="P6" s="3"/>
      <c r="Q6" s="3"/>
    </row>
    <row r="7" spans="1:18" s="6" customFormat="1" ht="31.5" x14ac:dyDescent="0.25">
      <c r="A7" s="44" t="s">
        <v>10</v>
      </c>
      <c r="B7" s="34" t="s">
        <v>131</v>
      </c>
      <c r="C7" s="27">
        <v>300</v>
      </c>
      <c r="D7" s="29" t="s">
        <v>356</v>
      </c>
      <c r="E7" s="27">
        <v>1</v>
      </c>
      <c r="F7" s="90">
        <v>0</v>
      </c>
      <c r="G7" s="90">
        <v>1</v>
      </c>
      <c r="H7" s="27" t="s">
        <v>112</v>
      </c>
      <c r="I7" s="59" t="s">
        <v>357</v>
      </c>
      <c r="J7" s="3"/>
      <c r="K7" s="3"/>
      <c r="L7" s="3"/>
      <c r="M7" s="3"/>
      <c r="N7" s="3"/>
      <c r="O7" s="3"/>
      <c r="P7" s="3"/>
      <c r="Q7" s="3"/>
    </row>
    <row r="8" spans="1:18" s="6" customFormat="1" ht="31.5" x14ac:dyDescent="0.25">
      <c r="A8" s="44" t="s">
        <v>639</v>
      </c>
      <c r="B8" s="34" t="s">
        <v>131</v>
      </c>
      <c r="C8" s="33">
        <v>540</v>
      </c>
      <c r="D8" s="34" t="s">
        <v>640</v>
      </c>
      <c r="E8" s="33">
        <v>1</v>
      </c>
      <c r="F8" s="90">
        <v>0</v>
      </c>
      <c r="G8" s="90">
        <v>1</v>
      </c>
      <c r="H8" s="33" t="s">
        <v>112</v>
      </c>
      <c r="I8" s="59" t="s">
        <v>641</v>
      </c>
      <c r="J8" s="3"/>
      <c r="K8" s="3"/>
      <c r="L8" s="3"/>
      <c r="M8" s="3"/>
      <c r="N8" s="3"/>
      <c r="O8" s="3"/>
      <c r="P8" s="3"/>
      <c r="Q8" s="3"/>
    </row>
    <row r="9" spans="1:18" s="6" customFormat="1" ht="22.5" x14ac:dyDescent="0.25">
      <c r="A9" s="146" t="s">
        <v>38</v>
      </c>
      <c r="B9" s="147"/>
      <c r="C9" s="147"/>
      <c r="D9" s="147"/>
      <c r="E9" s="17">
        <f>SUM(E6:E8)</f>
        <v>3</v>
      </c>
      <c r="F9" s="17">
        <f>SUM(F6:F8)</f>
        <v>1</v>
      </c>
      <c r="G9" s="17">
        <f>SUM(G6:G8)</f>
        <v>2</v>
      </c>
      <c r="H9" s="64"/>
      <c r="I9" s="59"/>
    </row>
    <row r="10" spans="1:18" s="6" customFormat="1" ht="22.5" x14ac:dyDescent="0.25">
      <c r="A10" s="149" t="s">
        <v>11</v>
      </c>
      <c r="B10" s="157"/>
      <c r="C10" s="157"/>
      <c r="D10" s="157"/>
      <c r="E10" s="157"/>
      <c r="F10" s="157"/>
      <c r="G10" s="157"/>
      <c r="H10" s="158"/>
      <c r="I10" s="59"/>
    </row>
    <row r="11" spans="1:18" s="6" customFormat="1" ht="33" customHeight="1" x14ac:dyDescent="0.25">
      <c r="A11" s="92" t="s">
        <v>0</v>
      </c>
      <c r="B11" s="92" t="s">
        <v>1</v>
      </c>
      <c r="C11" s="92" t="s">
        <v>2</v>
      </c>
      <c r="D11" s="92" t="s">
        <v>3</v>
      </c>
      <c r="E11" s="92" t="s">
        <v>4</v>
      </c>
      <c r="F11" s="199" t="s">
        <v>5</v>
      </c>
      <c r="G11" s="199"/>
      <c r="H11" s="159" t="s">
        <v>6</v>
      </c>
      <c r="I11" s="92" t="s">
        <v>41</v>
      </c>
      <c r="J11" s="3"/>
      <c r="K11" s="3"/>
      <c r="L11" s="3"/>
      <c r="M11" s="3"/>
      <c r="N11" s="3"/>
      <c r="O11" s="3"/>
      <c r="P11" s="3"/>
      <c r="Q11" s="3"/>
      <c r="R11" s="3"/>
    </row>
    <row r="12" spans="1:18" s="6" customFormat="1" ht="52.5" customHeight="1" x14ac:dyDescent="0.25">
      <c r="A12" s="92"/>
      <c r="B12" s="92"/>
      <c r="C12" s="92"/>
      <c r="D12" s="92"/>
      <c r="E12" s="200"/>
      <c r="F12" s="43" t="s">
        <v>7</v>
      </c>
      <c r="G12" s="43" t="s">
        <v>82</v>
      </c>
      <c r="H12" s="159"/>
      <c r="I12" s="92"/>
      <c r="J12" s="3"/>
      <c r="K12" s="3"/>
      <c r="L12" s="3"/>
      <c r="M12" s="3"/>
      <c r="N12" s="3"/>
      <c r="O12" s="3"/>
      <c r="P12" s="3"/>
      <c r="Q12" s="3"/>
      <c r="R12" s="3"/>
    </row>
    <row r="13" spans="1:18" s="6" customFormat="1" ht="41.25" customHeight="1" x14ac:dyDescent="0.25">
      <c r="A13" s="119" t="s">
        <v>12</v>
      </c>
      <c r="B13" s="119"/>
      <c r="C13" s="119"/>
      <c r="D13" s="119"/>
      <c r="E13" s="17">
        <f>SUM(E14:E27)</f>
        <v>37</v>
      </c>
      <c r="F13" s="17">
        <f>SUM(F14:F27)</f>
        <v>17</v>
      </c>
      <c r="G13" s="17">
        <f>SUM(G14:G27)</f>
        <v>20</v>
      </c>
      <c r="H13" s="31"/>
      <c r="I13" s="65"/>
      <c r="J13" s="3"/>
      <c r="K13" s="3"/>
      <c r="L13" s="3"/>
      <c r="M13" s="3"/>
      <c r="N13" s="3"/>
      <c r="O13" s="3"/>
      <c r="P13" s="3"/>
      <c r="Q13" s="3"/>
      <c r="R13" s="3"/>
    </row>
    <row r="14" spans="1:18" s="6" customFormat="1" ht="47.25" x14ac:dyDescent="0.25">
      <c r="A14" s="45" t="s">
        <v>13</v>
      </c>
      <c r="B14" s="46" t="s">
        <v>124</v>
      </c>
      <c r="C14" s="47">
        <v>16</v>
      </c>
      <c r="D14" s="46" t="s">
        <v>125</v>
      </c>
      <c r="E14" s="9">
        <v>5</v>
      </c>
      <c r="F14" s="9">
        <v>0</v>
      </c>
      <c r="G14" s="9">
        <v>5</v>
      </c>
      <c r="H14" s="27" t="s">
        <v>112</v>
      </c>
      <c r="I14" s="65" t="s">
        <v>113</v>
      </c>
      <c r="J14" s="3"/>
      <c r="K14" s="3"/>
      <c r="L14" s="3"/>
      <c r="M14" s="3"/>
      <c r="N14" s="3"/>
      <c r="O14" s="3"/>
      <c r="P14" s="3"/>
      <c r="Q14" s="3"/>
      <c r="R14" s="3"/>
    </row>
    <row r="15" spans="1:18" s="6" customFormat="1" ht="31.5" x14ac:dyDescent="0.25">
      <c r="A15" s="49" t="s">
        <v>14</v>
      </c>
      <c r="B15" s="50" t="s">
        <v>124</v>
      </c>
      <c r="C15" s="5">
        <v>35</v>
      </c>
      <c r="D15" s="46" t="s">
        <v>126</v>
      </c>
      <c r="E15" s="5">
        <v>2</v>
      </c>
      <c r="F15" s="9">
        <v>0</v>
      </c>
      <c r="G15" s="5">
        <v>2</v>
      </c>
      <c r="H15" s="27" t="s">
        <v>112</v>
      </c>
      <c r="I15" s="76" t="s">
        <v>113</v>
      </c>
      <c r="J15" s="3"/>
      <c r="K15" s="3"/>
      <c r="L15" s="3"/>
      <c r="M15" s="3"/>
      <c r="N15" s="3"/>
      <c r="O15" s="3"/>
      <c r="P15" s="3"/>
      <c r="Q15" s="3"/>
      <c r="R15" s="3"/>
    </row>
    <row r="16" spans="1:18" s="6" customFormat="1" ht="47.25" x14ac:dyDescent="0.25">
      <c r="A16" s="45" t="s">
        <v>15</v>
      </c>
      <c r="B16" s="37" t="s">
        <v>127</v>
      </c>
      <c r="C16" s="5">
        <v>35</v>
      </c>
      <c r="D16" s="46" t="s">
        <v>128</v>
      </c>
      <c r="E16" s="5">
        <v>3</v>
      </c>
      <c r="F16" s="83">
        <v>0</v>
      </c>
      <c r="G16" s="5">
        <v>3</v>
      </c>
      <c r="H16" s="80" t="s">
        <v>112</v>
      </c>
      <c r="I16" s="76" t="s">
        <v>113</v>
      </c>
      <c r="J16" s="3"/>
      <c r="K16" s="3"/>
      <c r="L16" s="3"/>
      <c r="M16" s="3"/>
      <c r="N16" s="3"/>
      <c r="O16" s="3"/>
      <c r="P16" s="3"/>
      <c r="Q16" s="3"/>
      <c r="R16" s="3"/>
    </row>
    <row r="17" spans="1:18" s="6" customFormat="1" ht="47.25" x14ac:dyDescent="0.25">
      <c r="A17" s="49" t="s">
        <v>57</v>
      </c>
      <c r="B17" s="37" t="s">
        <v>127</v>
      </c>
      <c r="C17" s="5">
        <v>30</v>
      </c>
      <c r="D17" s="46" t="s">
        <v>128</v>
      </c>
      <c r="E17" s="5">
        <v>2</v>
      </c>
      <c r="F17" s="83">
        <v>0</v>
      </c>
      <c r="G17" s="5">
        <v>2</v>
      </c>
      <c r="H17" s="80" t="s">
        <v>112</v>
      </c>
      <c r="I17" s="76" t="s">
        <v>113</v>
      </c>
      <c r="J17" s="3"/>
      <c r="K17" s="3"/>
      <c r="L17" s="3"/>
      <c r="M17" s="3"/>
      <c r="N17" s="3"/>
      <c r="O17" s="3"/>
      <c r="P17" s="3"/>
      <c r="Q17" s="3"/>
      <c r="R17" s="3"/>
    </row>
    <row r="18" spans="1:18" s="6" customFormat="1" ht="31.5" x14ac:dyDescent="0.25">
      <c r="A18" s="45" t="s">
        <v>58</v>
      </c>
      <c r="B18" s="36" t="s">
        <v>129</v>
      </c>
      <c r="C18" s="13">
        <v>35</v>
      </c>
      <c r="D18" s="46" t="s">
        <v>130</v>
      </c>
      <c r="E18" s="13">
        <v>2</v>
      </c>
      <c r="F18" s="9">
        <v>0</v>
      </c>
      <c r="G18" s="13">
        <v>2</v>
      </c>
      <c r="H18" s="27" t="s">
        <v>112</v>
      </c>
      <c r="I18" s="77" t="s">
        <v>113</v>
      </c>
      <c r="J18" s="3"/>
      <c r="K18" s="3"/>
      <c r="L18" s="3"/>
      <c r="M18" s="3"/>
      <c r="N18" s="3"/>
      <c r="O18" s="3"/>
      <c r="P18" s="3"/>
      <c r="Q18" s="3"/>
      <c r="R18" s="3"/>
    </row>
    <row r="19" spans="1:18" s="6" customFormat="1" ht="31.5" x14ac:dyDescent="0.25">
      <c r="A19" s="49" t="s">
        <v>416</v>
      </c>
      <c r="B19" s="36" t="s">
        <v>129</v>
      </c>
      <c r="C19" s="27">
        <v>16</v>
      </c>
      <c r="D19" s="29" t="s">
        <v>688</v>
      </c>
      <c r="E19" s="27">
        <v>2</v>
      </c>
      <c r="F19" s="9">
        <v>0</v>
      </c>
      <c r="G19" s="27">
        <v>2</v>
      </c>
      <c r="H19" s="27" t="s">
        <v>112</v>
      </c>
      <c r="I19" s="77" t="s">
        <v>113</v>
      </c>
      <c r="J19" s="3"/>
      <c r="K19" s="3"/>
      <c r="L19" s="3"/>
      <c r="M19" s="3"/>
      <c r="N19" s="3"/>
      <c r="O19" s="3"/>
      <c r="P19" s="3"/>
      <c r="Q19" s="3"/>
      <c r="R19" s="3"/>
    </row>
    <row r="20" spans="1:18" s="6" customFormat="1" ht="110.25" x14ac:dyDescent="0.25">
      <c r="A20" s="45" t="s">
        <v>417</v>
      </c>
      <c r="B20" s="29" t="s">
        <v>158</v>
      </c>
      <c r="C20" s="27">
        <v>18</v>
      </c>
      <c r="D20" s="51" t="s">
        <v>643</v>
      </c>
      <c r="E20" s="27">
        <v>4</v>
      </c>
      <c r="F20" s="5">
        <v>4</v>
      </c>
      <c r="G20" s="9">
        <v>0</v>
      </c>
      <c r="H20" s="27" t="s">
        <v>112</v>
      </c>
      <c r="I20" s="33" t="s">
        <v>159</v>
      </c>
      <c r="J20" s="3"/>
      <c r="K20" s="3"/>
      <c r="L20" s="3"/>
      <c r="M20" s="3"/>
      <c r="N20" s="3"/>
      <c r="O20" s="3"/>
      <c r="P20" s="3"/>
      <c r="Q20" s="3"/>
      <c r="R20" s="3"/>
    </row>
    <row r="21" spans="1:18" s="6" customFormat="1" ht="110.25" x14ac:dyDescent="0.25">
      <c r="A21" s="49" t="s">
        <v>418</v>
      </c>
      <c r="B21" s="29" t="s">
        <v>158</v>
      </c>
      <c r="C21" s="27">
        <v>18</v>
      </c>
      <c r="D21" s="51" t="s">
        <v>644</v>
      </c>
      <c r="E21" s="27">
        <v>2</v>
      </c>
      <c r="F21" s="5">
        <v>2</v>
      </c>
      <c r="G21" s="9">
        <v>0</v>
      </c>
      <c r="H21" s="27" t="s">
        <v>112</v>
      </c>
      <c r="I21" s="33" t="s">
        <v>159</v>
      </c>
      <c r="J21" s="3"/>
      <c r="K21" s="3"/>
      <c r="L21" s="3"/>
      <c r="M21" s="3"/>
      <c r="N21" s="3"/>
      <c r="O21" s="3"/>
      <c r="P21" s="3"/>
      <c r="Q21" s="3"/>
      <c r="R21" s="3"/>
    </row>
    <row r="22" spans="1:18" s="6" customFormat="1" ht="31.5" x14ac:dyDescent="0.25">
      <c r="A22" s="45" t="s">
        <v>419</v>
      </c>
      <c r="B22" s="29" t="s">
        <v>146</v>
      </c>
      <c r="C22" s="27">
        <v>18</v>
      </c>
      <c r="D22" s="29" t="s">
        <v>160</v>
      </c>
      <c r="E22" s="27">
        <v>10</v>
      </c>
      <c r="F22" s="27">
        <v>10</v>
      </c>
      <c r="G22" s="27">
        <v>0</v>
      </c>
      <c r="H22" s="27" t="s">
        <v>112</v>
      </c>
      <c r="I22" s="33" t="s">
        <v>161</v>
      </c>
      <c r="J22" s="3"/>
      <c r="K22" s="3"/>
      <c r="L22" s="3"/>
      <c r="M22" s="3"/>
      <c r="N22" s="3"/>
      <c r="O22" s="3"/>
      <c r="P22" s="3"/>
      <c r="Q22" s="3"/>
      <c r="R22" s="3"/>
    </row>
    <row r="23" spans="1:18" s="6" customFormat="1" ht="31.5" x14ac:dyDescent="0.25">
      <c r="A23" s="49" t="s">
        <v>420</v>
      </c>
      <c r="B23" s="29" t="s">
        <v>149</v>
      </c>
      <c r="C23" s="27">
        <v>35</v>
      </c>
      <c r="D23" s="29" t="s">
        <v>162</v>
      </c>
      <c r="E23" s="27">
        <v>1</v>
      </c>
      <c r="F23" s="27">
        <v>0</v>
      </c>
      <c r="G23" s="27">
        <v>1</v>
      </c>
      <c r="H23" s="27" t="s">
        <v>112</v>
      </c>
      <c r="I23" s="33" t="s">
        <v>161</v>
      </c>
      <c r="J23" s="3"/>
      <c r="K23" s="3"/>
      <c r="L23" s="3"/>
      <c r="M23" s="3"/>
      <c r="N23" s="3"/>
      <c r="O23" s="3"/>
      <c r="P23" s="3"/>
      <c r="Q23" s="3"/>
      <c r="R23" s="3"/>
    </row>
    <row r="24" spans="1:18" s="6" customFormat="1" ht="63" x14ac:dyDescent="0.25">
      <c r="A24" s="45" t="s">
        <v>421</v>
      </c>
      <c r="B24" s="48" t="s">
        <v>749</v>
      </c>
      <c r="C24" s="27">
        <v>35</v>
      </c>
      <c r="D24" s="29" t="s">
        <v>163</v>
      </c>
      <c r="E24" s="27">
        <v>1</v>
      </c>
      <c r="F24" s="27">
        <v>0</v>
      </c>
      <c r="G24" s="27">
        <v>1</v>
      </c>
      <c r="H24" s="27" t="s">
        <v>112</v>
      </c>
      <c r="I24" s="33" t="s">
        <v>214</v>
      </c>
      <c r="J24" s="3"/>
      <c r="K24" s="3"/>
      <c r="L24" s="3"/>
      <c r="M24" s="3"/>
      <c r="N24" s="3"/>
      <c r="O24" s="3"/>
      <c r="P24" s="3"/>
      <c r="Q24" s="3"/>
      <c r="R24" s="3"/>
    </row>
    <row r="25" spans="1:18" s="6" customFormat="1" ht="78.75" x14ac:dyDescent="0.25">
      <c r="A25" s="49" t="s">
        <v>422</v>
      </c>
      <c r="B25" s="29" t="s">
        <v>164</v>
      </c>
      <c r="C25" s="27">
        <v>18</v>
      </c>
      <c r="D25" s="29" t="s">
        <v>645</v>
      </c>
      <c r="E25" s="27">
        <v>1</v>
      </c>
      <c r="F25" s="27">
        <v>1</v>
      </c>
      <c r="G25" s="27">
        <v>0</v>
      </c>
      <c r="H25" s="27" t="s">
        <v>112</v>
      </c>
      <c r="I25" s="33" t="s">
        <v>165</v>
      </c>
      <c r="J25" s="3"/>
      <c r="K25" s="3"/>
      <c r="L25" s="3"/>
      <c r="M25" s="3"/>
      <c r="N25" s="3"/>
      <c r="O25" s="3"/>
      <c r="P25" s="3"/>
      <c r="Q25" s="3"/>
      <c r="R25" s="3"/>
    </row>
    <row r="26" spans="1:18" s="6" customFormat="1" ht="63" x14ac:dyDescent="0.25">
      <c r="A26" s="45" t="s">
        <v>423</v>
      </c>
      <c r="B26" s="46" t="s">
        <v>748</v>
      </c>
      <c r="C26" s="5">
        <v>24</v>
      </c>
      <c r="D26" s="37" t="s">
        <v>359</v>
      </c>
      <c r="E26" s="5">
        <v>1</v>
      </c>
      <c r="F26" s="5">
        <v>0</v>
      </c>
      <c r="G26" s="5">
        <v>1</v>
      </c>
      <c r="H26" s="5" t="s">
        <v>358</v>
      </c>
      <c r="I26" s="78" t="s">
        <v>357</v>
      </c>
      <c r="J26" s="3"/>
      <c r="K26" s="3"/>
      <c r="L26" s="3"/>
      <c r="M26" s="3"/>
      <c r="N26" s="3"/>
      <c r="O26" s="3"/>
      <c r="P26" s="3"/>
      <c r="Q26" s="3"/>
      <c r="R26" s="3"/>
    </row>
    <row r="27" spans="1:18" s="6" customFormat="1" ht="63" x14ac:dyDescent="0.25">
      <c r="A27" s="49" t="s">
        <v>677</v>
      </c>
      <c r="B27" s="46" t="s">
        <v>748</v>
      </c>
      <c r="C27" s="13">
        <v>24</v>
      </c>
      <c r="D27" s="70" t="s">
        <v>360</v>
      </c>
      <c r="E27" s="13">
        <v>1</v>
      </c>
      <c r="F27" s="13">
        <v>0</v>
      </c>
      <c r="G27" s="13">
        <v>1</v>
      </c>
      <c r="H27" s="13" t="s">
        <v>361</v>
      </c>
      <c r="I27" s="78" t="s">
        <v>357</v>
      </c>
      <c r="J27" s="3"/>
      <c r="K27" s="3"/>
      <c r="L27" s="3"/>
      <c r="M27" s="3"/>
      <c r="N27" s="3"/>
      <c r="O27" s="3"/>
      <c r="P27" s="3"/>
      <c r="Q27" s="3"/>
      <c r="R27" s="3"/>
    </row>
    <row r="28" spans="1:18" s="6" customFormat="1" ht="52.5" customHeight="1" x14ac:dyDescent="0.25">
      <c r="A28" s="142" t="s">
        <v>16</v>
      </c>
      <c r="B28" s="143"/>
      <c r="C28" s="143"/>
      <c r="D28" s="143"/>
      <c r="E28" s="17">
        <f>SUM(E29:E95)</f>
        <v>199</v>
      </c>
      <c r="F28" s="17">
        <f>SUM(F29:F95)</f>
        <v>99</v>
      </c>
      <c r="G28" s="17">
        <f>SUM(G29:G95)</f>
        <v>100</v>
      </c>
      <c r="H28" s="31"/>
      <c r="I28" s="42"/>
      <c r="J28" s="3"/>
      <c r="K28" s="3"/>
      <c r="L28" s="3"/>
      <c r="M28" s="3"/>
      <c r="N28" s="3"/>
      <c r="O28" s="3"/>
      <c r="P28" s="3"/>
      <c r="Q28" s="3"/>
      <c r="R28" s="3"/>
    </row>
    <row r="29" spans="1:18" s="6" customFormat="1" ht="63.75" customHeight="1" x14ac:dyDescent="0.25">
      <c r="A29" s="45" t="s">
        <v>17</v>
      </c>
      <c r="B29" s="29" t="s">
        <v>131</v>
      </c>
      <c r="C29" s="27">
        <v>36</v>
      </c>
      <c r="D29" s="29" t="s">
        <v>132</v>
      </c>
      <c r="E29" s="27">
        <v>1</v>
      </c>
      <c r="F29" s="27">
        <v>1</v>
      </c>
      <c r="G29" s="27">
        <v>0</v>
      </c>
      <c r="H29" s="27" t="s">
        <v>112</v>
      </c>
      <c r="I29" s="65" t="s">
        <v>113</v>
      </c>
      <c r="J29" s="3"/>
      <c r="K29" s="3"/>
      <c r="L29" s="3"/>
      <c r="M29" s="3"/>
      <c r="N29" s="3"/>
      <c r="O29" s="3"/>
      <c r="P29" s="3"/>
      <c r="Q29" s="3"/>
      <c r="R29" s="3"/>
    </row>
    <row r="30" spans="1:18" s="6" customFormat="1" ht="78.75" x14ac:dyDescent="0.25">
      <c r="A30" s="49" t="s">
        <v>18</v>
      </c>
      <c r="B30" s="29" t="s">
        <v>133</v>
      </c>
      <c r="C30" s="27">
        <v>36</v>
      </c>
      <c r="D30" s="26" t="s">
        <v>134</v>
      </c>
      <c r="E30" s="27">
        <v>1</v>
      </c>
      <c r="F30" s="27">
        <v>1</v>
      </c>
      <c r="G30" s="27">
        <v>0</v>
      </c>
      <c r="H30" s="27" t="s">
        <v>112</v>
      </c>
      <c r="I30" s="65" t="s">
        <v>113</v>
      </c>
      <c r="J30" s="3"/>
      <c r="K30" s="3"/>
      <c r="L30" s="3"/>
      <c r="M30" s="3"/>
      <c r="N30" s="3"/>
      <c r="O30" s="3"/>
      <c r="P30" s="3"/>
      <c r="Q30" s="3"/>
      <c r="R30" s="3"/>
    </row>
    <row r="31" spans="1:18" s="6" customFormat="1" ht="78.75" x14ac:dyDescent="0.25">
      <c r="A31" s="45" t="s">
        <v>19</v>
      </c>
      <c r="B31" s="29" t="s">
        <v>133</v>
      </c>
      <c r="C31" s="27">
        <v>36</v>
      </c>
      <c r="D31" s="26" t="s">
        <v>135</v>
      </c>
      <c r="E31" s="27">
        <v>1</v>
      </c>
      <c r="F31" s="27">
        <v>1</v>
      </c>
      <c r="G31" s="27">
        <v>0</v>
      </c>
      <c r="H31" s="27" t="s">
        <v>112</v>
      </c>
      <c r="I31" s="65" t="s">
        <v>113</v>
      </c>
      <c r="J31" s="3"/>
      <c r="K31" s="3"/>
      <c r="L31" s="3"/>
      <c r="M31" s="3"/>
      <c r="N31" s="3"/>
      <c r="O31" s="3"/>
      <c r="P31" s="3"/>
      <c r="Q31" s="3"/>
      <c r="R31" s="3"/>
    </row>
    <row r="32" spans="1:18" s="6" customFormat="1" ht="78.75" x14ac:dyDescent="0.25">
      <c r="A32" s="49" t="s">
        <v>20</v>
      </c>
      <c r="B32" s="29" t="s">
        <v>133</v>
      </c>
      <c r="C32" s="80">
        <v>42</v>
      </c>
      <c r="D32" s="52" t="s">
        <v>671</v>
      </c>
      <c r="E32" s="80">
        <v>1</v>
      </c>
      <c r="F32" s="80">
        <v>0</v>
      </c>
      <c r="G32" s="80">
        <v>1</v>
      </c>
      <c r="H32" s="80" t="s">
        <v>112</v>
      </c>
      <c r="I32" s="84" t="s">
        <v>113</v>
      </c>
      <c r="J32" s="3"/>
      <c r="K32" s="3"/>
      <c r="L32" s="3"/>
      <c r="M32" s="3"/>
      <c r="N32" s="3"/>
      <c r="O32" s="3"/>
      <c r="P32" s="3"/>
      <c r="Q32" s="3"/>
      <c r="R32" s="3"/>
    </row>
    <row r="33" spans="1:18" s="6" customFormat="1" ht="94.5" x14ac:dyDescent="0.25">
      <c r="A33" s="45" t="s">
        <v>21</v>
      </c>
      <c r="B33" s="29" t="s">
        <v>133</v>
      </c>
      <c r="C33" s="80">
        <v>36</v>
      </c>
      <c r="D33" s="82" t="s">
        <v>747</v>
      </c>
      <c r="E33" s="80">
        <v>1</v>
      </c>
      <c r="F33" s="80">
        <v>1</v>
      </c>
      <c r="G33" s="80">
        <v>0</v>
      </c>
      <c r="H33" s="80" t="s">
        <v>112</v>
      </c>
      <c r="I33" s="84" t="s">
        <v>113</v>
      </c>
      <c r="J33" s="3"/>
      <c r="K33" s="3"/>
      <c r="L33" s="3"/>
      <c r="M33" s="3"/>
      <c r="N33" s="3"/>
      <c r="O33" s="3"/>
      <c r="P33" s="3"/>
      <c r="Q33" s="3"/>
      <c r="R33" s="3"/>
    </row>
    <row r="34" spans="1:18" s="6" customFormat="1" ht="63" x14ac:dyDescent="0.25">
      <c r="A34" s="49" t="s">
        <v>424</v>
      </c>
      <c r="B34" s="8" t="s">
        <v>146</v>
      </c>
      <c r="C34" s="18">
        <v>72</v>
      </c>
      <c r="D34" s="81" t="s">
        <v>153</v>
      </c>
      <c r="E34" s="30">
        <v>1</v>
      </c>
      <c r="F34" s="30">
        <v>0</v>
      </c>
      <c r="G34" s="30">
        <v>1</v>
      </c>
      <c r="H34" s="71" t="s">
        <v>152</v>
      </c>
      <c r="I34" s="80" t="s">
        <v>148</v>
      </c>
      <c r="J34" s="3"/>
      <c r="K34" s="3"/>
      <c r="L34" s="3"/>
      <c r="M34" s="3"/>
      <c r="N34" s="3"/>
      <c r="O34" s="3"/>
      <c r="P34" s="3"/>
      <c r="Q34" s="3"/>
      <c r="R34" s="3"/>
    </row>
    <row r="35" spans="1:18" s="6" customFormat="1" ht="63" x14ac:dyDescent="0.25">
      <c r="A35" s="45" t="s">
        <v>425</v>
      </c>
      <c r="B35" s="8" t="s">
        <v>146</v>
      </c>
      <c r="C35" s="83">
        <v>72</v>
      </c>
      <c r="D35" s="81" t="s">
        <v>678</v>
      </c>
      <c r="E35" s="30">
        <v>1</v>
      </c>
      <c r="F35" s="30">
        <v>0</v>
      </c>
      <c r="G35" s="30">
        <v>1</v>
      </c>
      <c r="H35" s="71" t="s">
        <v>141</v>
      </c>
      <c r="I35" s="80" t="s">
        <v>148</v>
      </c>
      <c r="J35" s="3"/>
      <c r="K35" s="3"/>
      <c r="L35" s="3"/>
      <c r="M35" s="3"/>
      <c r="N35" s="3"/>
      <c r="O35" s="3"/>
      <c r="P35" s="3"/>
      <c r="Q35" s="3"/>
      <c r="R35" s="3"/>
    </row>
    <row r="36" spans="1:18" s="6" customFormat="1" ht="31.5" x14ac:dyDescent="0.25">
      <c r="A36" s="49" t="s">
        <v>426</v>
      </c>
      <c r="B36" s="37" t="s">
        <v>155</v>
      </c>
      <c r="C36" s="5">
        <v>36</v>
      </c>
      <c r="D36" s="37" t="s">
        <v>646</v>
      </c>
      <c r="E36" s="9">
        <v>1</v>
      </c>
      <c r="F36" s="9">
        <v>0</v>
      </c>
      <c r="G36" s="9">
        <v>1</v>
      </c>
      <c r="H36" s="38" t="s">
        <v>141</v>
      </c>
      <c r="I36" s="33" t="s">
        <v>148</v>
      </c>
      <c r="J36" s="3"/>
      <c r="K36" s="3"/>
      <c r="L36" s="3"/>
      <c r="M36" s="3"/>
      <c r="N36" s="3"/>
      <c r="O36" s="3"/>
      <c r="P36" s="3"/>
      <c r="Q36" s="3"/>
      <c r="R36" s="3"/>
    </row>
    <row r="37" spans="1:18" s="6" customFormat="1" ht="31.5" x14ac:dyDescent="0.25">
      <c r="A37" s="45" t="s">
        <v>427</v>
      </c>
      <c r="B37" s="29" t="s">
        <v>166</v>
      </c>
      <c r="C37" s="27">
        <v>36</v>
      </c>
      <c r="D37" s="8" t="s">
        <v>167</v>
      </c>
      <c r="E37" s="9">
        <v>8</v>
      </c>
      <c r="F37" s="9">
        <v>5</v>
      </c>
      <c r="G37" s="9">
        <v>3</v>
      </c>
      <c r="H37" s="27" t="s">
        <v>112</v>
      </c>
      <c r="I37" s="33" t="s">
        <v>159</v>
      </c>
      <c r="J37" s="3"/>
      <c r="K37" s="3"/>
      <c r="L37" s="3"/>
      <c r="M37" s="3"/>
      <c r="N37" s="3"/>
      <c r="O37" s="3"/>
      <c r="P37" s="3"/>
      <c r="Q37" s="3"/>
      <c r="R37" s="3"/>
    </row>
    <row r="38" spans="1:18" s="6" customFormat="1" ht="47.25" x14ac:dyDescent="0.25">
      <c r="A38" s="49" t="s">
        <v>428</v>
      </c>
      <c r="B38" s="29" t="s">
        <v>166</v>
      </c>
      <c r="C38" s="27">
        <v>36</v>
      </c>
      <c r="D38" s="8" t="s">
        <v>647</v>
      </c>
      <c r="E38" s="9">
        <v>15</v>
      </c>
      <c r="F38" s="9">
        <v>10</v>
      </c>
      <c r="G38" s="9">
        <v>5</v>
      </c>
      <c r="H38" s="27" t="s">
        <v>112</v>
      </c>
      <c r="I38" s="33" t="s">
        <v>159</v>
      </c>
      <c r="J38" s="3"/>
      <c r="K38" s="3"/>
      <c r="L38" s="3"/>
      <c r="M38" s="3"/>
      <c r="N38" s="3"/>
      <c r="O38" s="3"/>
      <c r="P38" s="3"/>
      <c r="Q38" s="3"/>
      <c r="R38" s="3"/>
    </row>
    <row r="39" spans="1:18" s="6" customFormat="1" ht="47.25" x14ac:dyDescent="0.25">
      <c r="A39" s="45" t="s">
        <v>429</v>
      </c>
      <c r="B39" s="29" t="s">
        <v>166</v>
      </c>
      <c r="C39" s="27">
        <v>36</v>
      </c>
      <c r="D39" s="8" t="s">
        <v>648</v>
      </c>
      <c r="E39" s="9">
        <v>21</v>
      </c>
      <c r="F39" s="9">
        <v>13</v>
      </c>
      <c r="G39" s="9">
        <v>8</v>
      </c>
      <c r="H39" s="27" t="s">
        <v>112</v>
      </c>
      <c r="I39" s="33" t="s">
        <v>159</v>
      </c>
      <c r="J39" s="3"/>
      <c r="K39" s="3"/>
      <c r="L39" s="3"/>
      <c r="M39" s="3"/>
      <c r="N39" s="3"/>
      <c r="O39" s="3"/>
      <c r="P39" s="3"/>
      <c r="Q39" s="3"/>
      <c r="R39" s="3"/>
    </row>
    <row r="40" spans="1:18" s="6" customFormat="1" ht="31.5" x14ac:dyDescent="0.25">
      <c r="A40" s="49" t="s">
        <v>430</v>
      </c>
      <c r="B40" s="29" t="s">
        <v>166</v>
      </c>
      <c r="C40" s="27">
        <v>36</v>
      </c>
      <c r="D40" s="8" t="s">
        <v>649</v>
      </c>
      <c r="E40" s="9">
        <v>14</v>
      </c>
      <c r="F40" s="9">
        <v>10</v>
      </c>
      <c r="G40" s="9">
        <v>4</v>
      </c>
      <c r="H40" s="27" t="s">
        <v>112</v>
      </c>
      <c r="I40" s="33" t="s">
        <v>159</v>
      </c>
      <c r="J40" s="3"/>
      <c r="K40" s="3"/>
      <c r="L40" s="3"/>
      <c r="M40" s="3"/>
      <c r="N40" s="3"/>
      <c r="O40" s="3"/>
      <c r="P40" s="3"/>
      <c r="Q40" s="3"/>
      <c r="R40" s="3"/>
    </row>
    <row r="41" spans="1:18" s="6" customFormat="1" ht="47.25" x14ac:dyDescent="0.25">
      <c r="A41" s="45" t="s">
        <v>431</v>
      </c>
      <c r="B41" s="29" t="s">
        <v>168</v>
      </c>
      <c r="C41" s="27">
        <v>36</v>
      </c>
      <c r="D41" s="37" t="s">
        <v>650</v>
      </c>
      <c r="E41" s="9">
        <v>12</v>
      </c>
      <c r="F41" s="9">
        <v>7</v>
      </c>
      <c r="G41" s="9">
        <v>5</v>
      </c>
      <c r="H41" s="27" t="s">
        <v>112</v>
      </c>
      <c r="I41" s="33" t="s">
        <v>159</v>
      </c>
      <c r="J41" s="3"/>
      <c r="K41" s="3"/>
      <c r="L41" s="3"/>
      <c r="M41" s="3"/>
      <c r="N41" s="3"/>
      <c r="O41" s="3"/>
      <c r="P41" s="3"/>
      <c r="Q41" s="3"/>
      <c r="R41" s="3"/>
    </row>
    <row r="42" spans="1:18" s="6" customFormat="1" ht="63" x14ac:dyDescent="0.25">
      <c r="A42" s="49" t="s">
        <v>432</v>
      </c>
      <c r="B42" s="29" t="s">
        <v>168</v>
      </c>
      <c r="C42" s="27">
        <v>36</v>
      </c>
      <c r="D42" s="37" t="s">
        <v>651</v>
      </c>
      <c r="E42" s="9">
        <v>9</v>
      </c>
      <c r="F42" s="9">
        <v>0</v>
      </c>
      <c r="G42" s="9">
        <v>9</v>
      </c>
      <c r="H42" s="27" t="s">
        <v>112</v>
      </c>
      <c r="I42" s="33" t="s">
        <v>159</v>
      </c>
      <c r="J42" s="3"/>
      <c r="K42" s="3"/>
      <c r="L42" s="3"/>
      <c r="M42" s="3"/>
      <c r="N42" s="3"/>
      <c r="O42" s="3"/>
      <c r="P42" s="3"/>
      <c r="Q42" s="3"/>
      <c r="R42" s="3"/>
    </row>
    <row r="43" spans="1:18" s="6" customFormat="1" ht="31.5" x14ac:dyDescent="0.25">
      <c r="A43" s="45" t="s">
        <v>433</v>
      </c>
      <c r="B43" s="29" t="s">
        <v>166</v>
      </c>
      <c r="C43" s="27">
        <v>36</v>
      </c>
      <c r="D43" s="37" t="s">
        <v>652</v>
      </c>
      <c r="E43" s="9">
        <v>2</v>
      </c>
      <c r="F43" s="9">
        <v>1</v>
      </c>
      <c r="G43" s="9">
        <v>1</v>
      </c>
      <c r="H43" s="27" t="s">
        <v>112</v>
      </c>
      <c r="I43" s="33" t="s">
        <v>159</v>
      </c>
      <c r="J43" s="3"/>
      <c r="K43" s="3"/>
      <c r="L43" s="3"/>
      <c r="M43" s="3"/>
      <c r="N43" s="3"/>
      <c r="O43" s="3"/>
      <c r="P43" s="3"/>
      <c r="Q43" s="3"/>
      <c r="R43" s="3"/>
    </row>
    <row r="44" spans="1:18" s="6" customFormat="1" ht="47.25" x14ac:dyDescent="0.25">
      <c r="A44" s="49" t="s">
        <v>434</v>
      </c>
      <c r="B44" s="29" t="s">
        <v>168</v>
      </c>
      <c r="C44" s="27">
        <v>36</v>
      </c>
      <c r="D44" s="37" t="s">
        <v>169</v>
      </c>
      <c r="E44" s="9">
        <v>5</v>
      </c>
      <c r="F44" s="9">
        <v>3</v>
      </c>
      <c r="G44" s="9">
        <v>2</v>
      </c>
      <c r="H44" s="27" t="s">
        <v>112</v>
      </c>
      <c r="I44" s="33" t="s">
        <v>159</v>
      </c>
      <c r="J44" s="3"/>
      <c r="K44" s="3"/>
      <c r="L44" s="3"/>
      <c r="M44" s="3"/>
      <c r="N44" s="3"/>
      <c r="O44" s="3"/>
      <c r="P44" s="3"/>
      <c r="Q44" s="3"/>
      <c r="R44" s="3"/>
    </row>
    <row r="45" spans="1:18" s="6" customFormat="1" ht="31.5" x14ac:dyDescent="0.25">
      <c r="A45" s="45" t="s">
        <v>435</v>
      </c>
      <c r="B45" s="29" t="s">
        <v>166</v>
      </c>
      <c r="C45" s="27">
        <v>36</v>
      </c>
      <c r="D45" s="29" t="s">
        <v>170</v>
      </c>
      <c r="E45" s="30">
        <v>1</v>
      </c>
      <c r="F45" s="13">
        <v>1</v>
      </c>
      <c r="G45" s="54">
        <v>0</v>
      </c>
      <c r="H45" s="27" t="s">
        <v>112</v>
      </c>
      <c r="I45" s="33" t="s">
        <v>159</v>
      </c>
      <c r="J45" s="3"/>
      <c r="K45" s="3"/>
      <c r="L45" s="3"/>
      <c r="M45" s="3"/>
      <c r="N45" s="3"/>
      <c r="O45" s="3"/>
      <c r="P45" s="3"/>
      <c r="Q45" s="3"/>
      <c r="R45" s="3"/>
    </row>
    <row r="46" spans="1:18" s="6" customFormat="1" ht="63" x14ac:dyDescent="0.25">
      <c r="A46" s="49" t="s">
        <v>436</v>
      </c>
      <c r="B46" s="34" t="s">
        <v>171</v>
      </c>
      <c r="C46" s="33">
        <v>36</v>
      </c>
      <c r="D46" s="34" t="s">
        <v>172</v>
      </c>
      <c r="E46" s="33">
        <v>6</v>
      </c>
      <c r="F46" s="33">
        <v>3</v>
      </c>
      <c r="G46" s="33">
        <v>3</v>
      </c>
      <c r="H46" s="33" t="s">
        <v>112</v>
      </c>
      <c r="I46" s="33" t="s">
        <v>173</v>
      </c>
      <c r="J46" s="3"/>
      <c r="K46" s="3"/>
      <c r="L46" s="3"/>
      <c r="M46" s="3"/>
      <c r="N46" s="3"/>
      <c r="O46" s="3"/>
      <c r="P46" s="3"/>
      <c r="Q46" s="3"/>
      <c r="R46" s="3"/>
    </row>
    <row r="47" spans="1:18" s="6" customFormat="1" ht="63" x14ac:dyDescent="0.25">
      <c r="A47" s="45" t="s">
        <v>437</v>
      </c>
      <c r="B47" s="29" t="s">
        <v>171</v>
      </c>
      <c r="C47" s="27">
        <v>72</v>
      </c>
      <c r="D47" s="29" t="s">
        <v>172</v>
      </c>
      <c r="E47" s="27">
        <v>10</v>
      </c>
      <c r="F47" s="27">
        <v>7</v>
      </c>
      <c r="G47" s="27">
        <v>3</v>
      </c>
      <c r="H47" s="27" t="s">
        <v>112</v>
      </c>
      <c r="I47" s="33" t="s">
        <v>173</v>
      </c>
      <c r="J47" s="3"/>
      <c r="K47" s="3"/>
      <c r="L47" s="3"/>
      <c r="M47" s="3"/>
      <c r="N47" s="3"/>
      <c r="O47" s="3"/>
      <c r="P47" s="3"/>
      <c r="Q47" s="3"/>
      <c r="R47" s="3"/>
    </row>
    <row r="48" spans="1:18" s="6" customFormat="1" ht="31.5" x14ac:dyDescent="0.25">
      <c r="A48" s="49" t="s">
        <v>438</v>
      </c>
      <c r="B48" s="29" t="s">
        <v>174</v>
      </c>
      <c r="C48" s="27">
        <v>72</v>
      </c>
      <c r="D48" s="29" t="s">
        <v>175</v>
      </c>
      <c r="E48" s="27">
        <f>F48+G48</f>
        <v>1</v>
      </c>
      <c r="F48" s="27">
        <v>0</v>
      </c>
      <c r="G48" s="27">
        <v>1</v>
      </c>
      <c r="H48" s="27" t="s">
        <v>112</v>
      </c>
      <c r="I48" s="33" t="s">
        <v>173</v>
      </c>
      <c r="J48" s="3"/>
      <c r="K48" s="3"/>
      <c r="L48" s="3"/>
      <c r="M48" s="3"/>
      <c r="N48" s="3"/>
      <c r="O48" s="3"/>
      <c r="P48" s="3"/>
      <c r="Q48" s="3"/>
      <c r="R48" s="3"/>
    </row>
    <row r="49" spans="1:18" s="6" customFormat="1" ht="63" x14ac:dyDescent="0.25">
      <c r="A49" s="45" t="s">
        <v>439</v>
      </c>
      <c r="B49" s="29" t="s">
        <v>176</v>
      </c>
      <c r="C49" s="27">
        <v>72</v>
      </c>
      <c r="D49" s="29" t="s">
        <v>177</v>
      </c>
      <c r="E49" s="27">
        <f>F49+G49</f>
        <v>1</v>
      </c>
      <c r="F49" s="27">
        <v>0</v>
      </c>
      <c r="G49" s="27">
        <v>1</v>
      </c>
      <c r="H49" s="27" t="s">
        <v>112</v>
      </c>
      <c r="I49" s="33" t="s">
        <v>173</v>
      </c>
      <c r="J49" s="3"/>
      <c r="K49" s="3"/>
      <c r="L49" s="3"/>
      <c r="M49" s="3"/>
      <c r="N49" s="3"/>
      <c r="O49" s="3"/>
      <c r="P49" s="3"/>
      <c r="Q49" s="3"/>
      <c r="R49" s="3"/>
    </row>
    <row r="50" spans="1:18" s="6" customFormat="1" ht="47.25" x14ac:dyDescent="0.25">
      <c r="A50" s="49" t="s">
        <v>440</v>
      </c>
      <c r="B50" s="29" t="s">
        <v>178</v>
      </c>
      <c r="C50" s="27">
        <v>72</v>
      </c>
      <c r="D50" s="29" t="s">
        <v>179</v>
      </c>
      <c r="E50" s="27">
        <v>2</v>
      </c>
      <c r="F50" s="27">
        <v>0</v>
      </c>
      <c r="G50" s="27">
        <v>2</v>
      </c>
      <c r="H50" s="27" t="s">
        <v>112</v>
      </c>
      <c r="I50" s="33" t="s">
        <v>180</v>
      </c>
      <c r="J50" s="3"/>
      <c r="K50" s="3"/>
      <c r="L50" s="3"/>
      <c r="M50" s="3"/>
      <c r="N50" s="3"/>
      <c r="O50" s="3"/>
      <c r="P50" s="3"/>
      <c r="Q50" s="3"/>
      <c r="R50" s="3"/>
    </row>
    <row r="51" spans="1:18" s="6" customFormat="1" ht="63" x14ac:dyDescent="0.25">
      <c r="A51" s="45" t="s">
        <v>441</v>
      </c>
      <c r="B51" s="29" t="s">
        <v>178</v>
      </c>
      <c r="C51" s="27">
        <v>72</v>
      </c>
      <c r="D51" s="29" t="s">
        <v>181</v>
      </c>
      <c r="E51" s="27">
        <v>2</v>
      </c>
      <c r="F51" s="27">
        <v>0</v>
      </c>
      <c r="G51" s="27">
        <v>2</v>
      </c>
      <c r="H51" s="27" t="s">
        <v>112</v>
      </c>
      <c r="I51" s="33" t="s">
        <v>180</v>
      </c>
      <c r="J51" s="3"/>
      <c r="K51" s="3"/>
      <c r="L51" s="3"/>
      <c r="M51" s="3"/>
      <c r="N51" s="3"/>
      <c r="O51" s="3"/>
      <c r="P51" s="3"/>
      <c r="Q51" s="3"/>
      <c r="R51" s="3"/>
    </row>
    <row r="52" spans="1:18" s="6" customFormat="1" ht="78.75" x14ac:dyDescent="0.25">
      <c r="A52" s="49" t="s">
        <v>442</v>
      </c>
      <c r="B52" s="29" t="s">
        <v>182</v>
      </c>
      <c r="C52" s="27">
        <v>72</v>
      </c>
      <c r="D52" s="29" t="s">
        <v>183</v>
      </c>
      <c r="E52" s="27">
        <v>2</v>
      </c>
      <c r="F52" s="27">
        <v>0</v>
      </c>
      <c r="G52" s="27">
        <v>2</v>
      </c>
      <c r="H52" s="27" t="s">
        <v>112</v>
      </c>
      <c r="I52" s="33" t="s">
        <v>180</v>
      </c>
      <c r="J52" s="3"/>
      <c r="K52" s="3"/>
      <c r="L52" s="3"/>
      <c r="M52" s="3"/>
      <c r="N52" s="3"/>
      <c r="O52" s="3"/>
      <c r="P52" s="3"/>
      <c r="Q52" s="3"/>
      <c r="R52" s="3"/>
    </row>
    <row r="53" spans="1:18" s="6" customFormat="1" ht="47.25" x14ac:dyDescent="0.25">
      <c r="A53" s="45" t="s">
        <v>443</v>
      </c>
      <c r="B53" s="29" t="s">
        <v>178</v>
      </c>
      <c r="C53" s="27">
        <v>48</v>
      </c>
      <c r="D53" s="29" t="s">
        <v>150</v>
      </c>
      <c r="E53" s="27">
        <v>1</v>
      </c>
      <c r="F53" s="27">
        <v>0</v>
      </c>
      <c r="G53" s="27">
        <v>1</v>
      </c>
      <c r="H53" s="27" t="s">
        <v>112</v>
      </c>
      <c r="I53" s="33" t="s">
        <v>180</v>
      </c>
      <c r="J53" s="3"/>
      <c r="K53" s="3"/>
      <c r="L53" s="3"/>
      <c r="M53" s="3"/>
      <c r="N53" s="3"/>
      <c r="O53" s="3"/>
      <c r="P53" s="3"/>
      <c r="Q53" s="3"/>
      <c r="R53" s="3"/>
    </row>
    <row r="54" spans="1:18" s="6" customFormat="1" ht="47.25" x14ac:dyDescent="0.25">
      <c r="A54" s="49" t="s">
        <v>444</v>
      </c>
      <c r="B54" s="29" t="s">
        <v>178</v>
      </c>
      <c r="C54" s="27">
        <v>36</v>
      </c>
      <c r="D54" s="29" t="s">
        <v>184</v>
      </c>
      <c r="E54" s="27">
        <v>1</v>
      </c>
      <c r="F54" s="27">
        <v>0</v>
      </c>
      <c r="G54" s="27">
        <v>1</v>
      </c>
      <c r="H54" s="27" t="s">
        <v>112</v>
      </c>
      <c r="I54" s="33" t="s">
        <v>180</v>
      </c>
      <c r="J54" s="3"/>
      <c r="K54" s="3"/>
      <c r="L54" s="3"/>
      <c r="M54" s="3"/>
      <c r="N54" s="3"/>
      <c r="O54" s="3"/>
      <c r="P54" s="3"/>
      <c r="Q54" s="3"/>
      <c r="R54" s="3"/>
    </row>
    <row r="55" spans="1:18" s="6" customFormat="1" ht="47.25" x14ac:dyDescent="0.25">
      <c r="A55" s="45" t="s">
        <v>445</v>
      </c>
      <c r="B55" s="29" t="s">
        <v>185</v>
      </c>
      <c r="C55" s="27">
        <v>36</v>
      </c>
      <c r="D55" s="29" t="s">
        <v>186</v>
      </c>
      <c r="E55" s="27">
        <v>1</v>
      </c>
      <c r="F55" s="27">
        <v>0</v>
      </c>
      <c r="G55" s="27">
        <v>1</v>
      </c>
      <c r="H55" s="27" t="s">
        <v>112</v>
      </c>
      <c r="I55" s="33" t="s">
        <v>180</v>
      </c>
      <c r="J55" s="3"/>
      <c r="K55" s="3"/>
      <c r="L55" s="3"/>
      <c r="M55" s="3"/>
      <c r="N55" s="3"/>
      <c r="O55" s="3"/>
      <c r="P55" s="3"/>
      <c r="Q55" s="3"/>
      <c r="R55" s="3"/>
    </row>
    <row r="56" spans="1:18" s="6" customFormat="1" ht="31.5" x14ac:dyDescent="0.25">
      <c r="A56" s="49" t="s">
        <v>446</v>
      </c>
      <c r="B56" s="29" t="s">
        <v>146</v>
      </c>
      <c r="C56" s="27">
        <v>72</v>
      </c>
      <c r="D56" s="29" t="s">
        <v>187</v>
      </c>
      <c r="E56" s="27">
        <v>1</v>
      </c>
      <c r="F56" s="27">
        <v>0</v>
      </c>
      <c r="G56" s="27">
        <v>1</v>
      </c>
      <c r="H56" s="27" t="s">
        <v>112</v>
      </c>
      <c r="I56" s="33" t="s">
        <v>180</v>
      </c>
      <c r="J56" s="3"/>
      <c r="K56" s="3"/>
      <c r="L56" s="3"/>
      <c r="M56" s="3"/>
      <c r="N56" s="3"/>
      <c r="O56" s="3"/>
      <c r="P56" s="3"/>
      <c r="Q56" s="3"/>
      <c r="R56" s="3"/>
    </row>
    <row r="57" spans="1:18" s="6" customFormat="1" ht="47.25" x14ac:dyDescent="0.25">
      <c r="A57" s="45" t="s">
        <v>447</v>
      </c>
      <c r="B57" s="29" t="s">
        <v>188</v>
      </c>
      <c r="C57" s="27">
        <v>36</v>
      </c>
      <c r="D57" s="29" t="s">
        <v>189</v>
      </c>
      <c r="E57" s="27">
        <v>1</v>
      </c>
      <c r="F57" s="27">
        <v>0</v>
      </c>
      <c r="G57" s="27">
        <v>1</v>
      </c>
      <c r="H57" s="27" t="s">
        <v>112</v>
      </c>
      <c r="I57" s="33" t="s">
        <v>180</v>
      </c>
      <c r="J57" s="3"/>
      <c r="K57" s="3"/>
      <c r="L57" s="3"/>
      <c r="M57" s="3"/>
      <c r="N57" s="3"/>
      <c r="O57" s="3"/>
      <c r="P57" s="3"/>
      <c r="Q57" s="3"/>
      <c r="R57" s="3"/>
    </row>
    <row r="58" spans="1:18" s="6" customFormat="1" ht="31.5" x14ac:dyDescent="0.25">
      <c r="A58" s="49" t="s">
        <v>448</v>
      </c>
      <c r="B58" s="29" t="s">
        <v>166</v>
      </c>
      <c r="C58" s="27">
        <v>72</v>
      </c>
      <c r="D58" s="29" t="s">
        <v>190</v>
      </c>
      <c r="E58" s="27">
        <v>1</v>
      </c>
      <c r="F58" s="27">
        <v>0</v>
      </c>
      <c r="G58" s="27">
        <v>1</v>
      </c>
      <c r="H58" s="27" t="s">
        <v>112</v>
      </c>
      <c r="I58" s="33" t="s">
        <v>214</v>
      </c>
      <c r="J58" s="3"/>
      <c r="K58" s="3"/>
      <c r="L58" s="3"/>
      <c r="M58" s="3"/>
      <c r="N58" s="3"/>
      <c r="O58" s="3"/>
      <c r="P58" s="3"/>
      <c r="Q58" s="3"/>
      <c r="R58" s="3"/>
    </row>
    <row r="59" spans="1:18" s="6" customFormat="1" ht="31.5" x14ac:dyDescent="0.25">
      <c r="A59" s="45" t="s">
        <v>449</v>
      </c>
      <c r="B59" s="29" t="s">
        <v>166</v>
      </c>
      <c r="C59" s="27">
        <v>72</v>
      </c>
      <c r="D59" s="72" t="s">
        <v>191</v>
      </c>
      <c r="E59" s="27">
        <v>1</v>
      </c>
      <c r="F59" s="27">
        <v>0</v>
      </c>
      <c r="G59" s="27">
        <v>1</v>
      </c>
      <c r="H59" s="27" t="s">
        <v>112</v>
      </c>
      <c r="I59" s="33" t="s">
        <v>214</v>
      </c>
      <c r="J59" s="3"/>
      <c r="K59" s="3"/>
      <c r="L59" s="3"/>
      <c r="M59" s="3"/>
      <c r="N59" s="3"/>
      <c r="O59" s="3"/>
      <c r="P59" s="3"/>
      <c r="Q59" s="3"/>
      <c r="R59" s="3"/>
    </row>
    <row r="60" spans="1:18" s="6" customFormat="1" ht="47.25" x14ac:dyDescent="0.25">
      <c r="A60" s="49" t="s">
        <v>450</v>
      </c>
      <c r="B60" s="29" t="s">
        <v>166</v>
      </c>
      <c r="C60" s="27">
        <v>72</v>
      </c>
      <c r="D60" s="72" t="s">
        <v>192</v>
      </c>
      <c r="E60" s="27">
        <v>2</v>
      </c>
      <c r="F60" s="27">
        <v>1</v>
      </c>
      <c r="G60" s="27">
        <v>1</v>
      </c>
      <c r="H60" s="27" t="s">
        <v>112</v>
      </c>
      <c r="I60" s="33" t="s">
        <v>214</v>
      </c>
      <c r="J60" s="3"/>
      <c r="K60" s="3"/>
      <c r="L60" s="3"/>
      <c r="M60" s="3"/>
      <c r="N60" s="3"/>
      <c r="O60" s="3"/>
      <c r="P60" s="3"/>
      <c r="Q60" s="3"/>
      <c r="R60" s="3"/>
    </row>
    <row r="61" spans="1:18" s="6" customFormat="1" ht="31.5" x14ac:dyDescent="0.25">
      <c r="A61" s="45" t="s">
        <v>451</v>
      </c>
      <c r="B61" s="29" t="s">
        <v>166</v>
      </c>
      <c r="C61" s="27">
        <v>72</v>
      </c>
      <c r="D61" s="72" t="s">
        <v>193</v>
      </c>
      <c r="E61" s="27">
        <v>1</v>
      </c>
      <c r="F61" s="27">
        <v>0</v>
      </c>
      <c r="G61" s="27">
        <v>1</v>
      </c>
      <c r="H61" s="27" t="s">
        <v>112</v>
      </c>
      <c r="I61" s="33" t="s">
        <v>214</v>
      </c>
      <c r="J61" s="3"/>
      <c r="K61" s="3"/>
      <c r="L61" s="3"/>
      <c r="M61" s="3"/>
      <c r="N61" s="3"/>
      <c r="O61" s="3"/>
      <c r="P61" s="3"/>
      <c r="Q61" s="3"/>
      <c r="R61" s="3"/>
    </row>
    <row r="62" spans="1:18" s="6" customFormat="1" ht="31.5" x14ac:dyDescent="0.25">
      <c r="A62" s="49" t="s">
        <v>452</v>
      </c>
      <c r="B62" s="29" t="s">
        <v>166</v>
      </c>
      <c r="C62" s="27">
        <v>72</v>
      </c>
      <c r="D62" s="72" t="s">
        <v>194</v>
      </c>
      <c r="E62" s="27">
        <v>1</v>
      </c>
      <c r="F62" s="27">
        <v>0</v>
      </c>
      <c r="G62" s="27">
        <v>1</v>
      </c>
      <c r="H62" s="27" t="s">
        <v>112</v>
      </c>
      <c r="I62" s="33" t="s">
        <v>214</v>
      </c>
      <c r="J62" s="3"/>
      <c r="K62" s="3"/>
      <c r="L62" s="3"/>
      <c r="M62" s="3"/>
      <c r="N62" s="3"/>
      <c r="O62" s="3"/>
      <c r="P62" s="3"/>
      <c r="Q62" s="3"/>
      <c r="R62" s="3"/>
    </row>
    <row r="63" spans="1:18" s="6" customFormat="1" ht="31.5" x14ac:dyDescent="0.25">
      <c r="A63" s="45" t="s">
        <v>453</v>
      </c>
      <c r="B63" s="29" t="s">
        <v>166</v>
      </c>
      <c r="C63" s="27">
        <v>72</v>
      </c>
      <c r="D63" s="29" t="s">
        <v>195</v>
      </c>
      <c r="E63" s="27">
        <v>2</v>
      </c>
      <c r="F63" s="27">
        <v>1</v>
      </c>
      <c r="G63" s="27">
        <v>1</v>
      </c>
      <c r="H63" s="27" t="s">
        <v>112</v>
      </c>
      <c r="I63" s="33" t="s">
        <v>214</v>
      </c>
      <c r="J63" s="3"/>
      <c r="K63" s="3"/>
      <c r="L63" s="3"/>
      <c r="M63" s="3"/>
      <c r="N63" s="3"/>
      <c r="O63" s="3"/>
      <c r="P63" s="3"/>
      <c r="Q63" s="3"/>
      <c r="R63" s="3"/>
    </row>
    <row r="64" spans="1:18" s="6" customFormat="1" ht="31.5" x14ac:dyDescent="0.25">
      <c r="A64" s="49" t="s">
        <v>454</v>
      </c>
      <c r="B64" s="29" t="s">
        <v>166</v>
      </c>
      <c r="C64" s="27">
        <v>42</v>
      </c>
      <c r="D64" s="29" t="s">
        <v>196</v>
      </c>
      <c r="E64" s="27">
        <v>1</v>
      </c>
      <c r="F64" s="27">
        <v>0</v>
      </c>
      <c r="G64" s="27">
        <v>1</v>
      </c>
      <c r="H64" s="27" t="s">
        <v>112</v>
      </c>
      <c r="I64" s="33" t="s">
        <v>214</v>
      </c>
      <c r="J64" s="3"/>
      <c r="K64" s="3"/>
      <c r="L64" s="3"/>
      <c r="M64" s="3"/>
      <c r="N64" s="3"/>
      <c r="O64" s="3"/>
      <c r="P64" s="3"/>
      <c r="Q64" s="3"/>
      <c r="R64" s="3"/>
    </row>
    <row r="65" spans="1:18" s="6" customFormat="1" ht="31.5" x14ac:dyDescent="0.25">
      <c r="A65" s="45" t="s">
        <v>455</v>
      </c>
      <c r="B65" s="29" t="s">
        <v>166</v>
      </c>
      <c r="C65" s="27">
        <v>72</v>
      </c>
      <c r="D65" s="29" t="s">
        <v>197</v>
      </c>
      <c r="E65" s="27">
        <v>1</v>
      </c>
      <c r="F65" s="27">
        <v>0</v>
      </c>
      <c r="G65" s="27">
        <v>1</v>
      </c>
      <c r="H65" s="27" t="s">
        <v>112</v>
      </c>
      <c r="I65" s="33" t="s">
        <v>214</v>
      </c>
      <c r="J65" s="3"/>
      <c r="K65" s="3"/>
      <c r="L65" s="3"/>
      <c r="M65" s="3"/>
      <c r="N65" s="3"/>
      <c r="O65" s="3"/>
      <c r="P65" s="3"/>
      <c r="Q65" s="3"/>
      <c r="R65" s="3"/>
    </row>
    <row r="66" spans="1:18" s="6" customFormat="1" ht="47.25" x14ac:dyDescent="0.25">
      <c r="A66" s="49" t="s">
        <v>456</v>
      </c>
      <c r="B66" s="29" t="s">
        <v>166</v>
      </c>
      <c r="C66" s="27">
        <v>72</v>
      </c>
      <c r="D66" s="29" t="s">
        <v>746</v>
      </c>
      <c r="E66" s="27">
        <v>1</v>
      </c>
      <c r="F66" s="27">
        <v>0</v>
      </c>
      <c r="G66" s="27">
        <v>1</v>
      </c>
      <c r="H66" s="27" t="s">
        <v>112</v>
      </c>
      <c r="I66" s="33" t="s">
        <v>214</v>
      </c>
      <c r="J66" s="3"/>
      <c r="K66" s="3"/>
      <c r="L66" s="3"/>
      <c r="M66" s="3"/>
      <c r="N66" s="3"/>
      <c r="O66" s="3"/>
      <c r="P66" s="3"/>
      <c r="Q66" s="3"/>
      <c r="R66" s="3"/>
    </row>
    <row r="67" spans="1:18" s="6" customFormat="1" ht="31.5" x14ac:dyDescent="0.25">
      <c r="A67" s="45" t="s">
        <v>457</v>
      </c>
      <c r="B67" s="29" t="s">
        <v>166</v>
      </c>
      <c r="C67" s="27">
        <v>36</v>
      </c>
      <c r="D67" s="29" t="s">
        <v>198</v>
      </c>
      <c r="E67" s="27">
        <v>2</v>
      </c>
      <c r="F67" s="27">
        <v>0</v>
      </c>
      <c r="G67" s="27">
        <v>2</v>
      </c>
      <c r="H67" s="27" t="s">
        <v>112</v>
      </c>
      <c r="I67" s="33" t="s">
        <v>165</v>
      </c>
      <c r="J67" s="3"/>
      <c r="K67" s="3"/>
      <c r="L67" s="3"/>
      <c r="M67" s="3"/>
      <c r="N67" s="3"/>
      <c r="O67" s="3"/>
      <c r="P67" s="3"/>
      <c r="Q67" s="3"/>
      <c r="R67" s="3"/>
    </row>
    <row r="68" spans="1:18" s="6" customFormat="1" ht="63" x14ac:dyDescent="0.25">
      <c r="A68" s="49" t="s">
        <v>458</v>
      </c>
      <c r="B68" s="29" t="s">
        <v>166</v>
      </c>
      <c r="C68" s="27">
        <v>36</v>
      </c>
      <c r="D68" s="29" t="s">
        <v>199</v>
      </c>
      <c r="E68" s="27">
        <v>2</v>
      </c>
      <c r="F68" s="27">
        <v>2</v>
      </c>
      <c r="G68" s="27">
        <v>0</v>
      </c>
      <c r="H68" s="27" t="s">
        <v>112</v>
      </c>
      <c r="I68" s="33" t="s">
        <v>165</v>
      </c>
      <c r="J68" s="3"/>
      <c r="K68" s="3"/>
      <c r="L68" s="3"/>
      <c r="M68" s="3"/>
      <c r="N68" s="3"/>
      <c r="O68" s="3"/>
      <c r="P68" s="3"/>
      <c r="Q68" s="3"/>
      <c r="R68" s="3"/>
    </row>
    <row r="69" spans="1:18" s="6" customFormat="1" ht="47.25" x14ac:dyDescent="0.25">
      <c r="A69" s="45" t="s">
        <v>459</v>
      </c>
      <c r="B69" s="29" t="s">
        <v>146</v>
      </c>
      <c r="C69" s="27">
        <v>48</v>
      </c>
      <c r="D69" s="29" t="s">
        <v>200</v>
      </c>
      <c r="E69" s="27">
        <f t="shared" ref="E69" si="0">F69+G69</f>
        <v>1</v>
      </c>
      <c r="F69" s="27">
        <v>0</v>
      </c>
      <c r="G69" s="27">
        <v>1</v>
      </c>
      <c r="H69" s="27" t="s">
        <v>112</v>
      </c>
      <c r="I69" s="33" t="s">
        <v>213</v>
      </c>
      <c r="J69" s="3"/>
      <c r="K69" s="3"/>
      <c r="L69" s="3"/>
      <c r="M69" s="3"/>
      <c r="N69" s="3"/>
      <c r="O69" s="3"/>
      <c r="P69" s="3"/>
      <c r="Q69" s="3"/>
      <c r="R69" s="3"/>
    </row>
    <row r="70" spans="1:18" s="6" customFormat="1" ht="47.25" x14ac:dyDescent="0.25">
      <c r="A70" s="49" t="s">
        <v>460</v>
      </c>
      <c r="B70" s="29" t="s">
        <v>146</v>
      </c>
      <c r="C70" s="27">
        <v>36</v>
      </c>
      <c r="D70" s="29" t="s">
        <v>201</v>
      </c>
      <c r="E70" s="27">
        <v>1</v>
      </c>
      <c r="F70" s="27">
        <v>0</v>
      </c>
      <c r="G70" s="27">
        <v>1</v>
      </c>
      <c r="H70" s="27" t="s">
        <v>112</v>
      </c>
      <c r="I70" s="33" t="s">
        <v>213</v>
      </c>
      <c r="J70" s="3"/>
      <c r="K70" s="3"/>
      <c r="L70" s="3"/>
      <c r="M70" s="3"/>
      <c r="N70" s="3"/>
      <c r="O70" s="3"/>
      <c r="P70" s="3"/>
      <c r="Q70" s="3"/>
      <c r="R70" s="3"/>
    </row>
    <row r="71" spans="1:18" s="6" customFormat="1" ht="31.5" x14ac:dyDescent="0.25">
      <c r="A71" s="45" t="s">
        <v>461</v>
      </c>
      <c r="B71" s="29" t="s">
        <v>146</v>
      </c>
      <c r="C71" s="27">
        <v>36</v>
      </c>
      <c r="D71" s="29" t="s">
        <v>151</v>
      </c>
      <c r="E71" s="27">
        <v>1</v>
      </c>
      <c r="F71" s="27">
        <v>0</v>
      </c>
      <c r="G71" s="27">
        <v>1</v>
      </c>
      <c r="H71" s="27" t="s">
        <v>112</v>
      </c>
      <c r="I71" s="33" t="s">
        <v>213</v>
      </c>
      <c r="J71" s="3"/>
      <c r="K71" s="3"/>
      <c r="L71" s="3"/>
      <c r="M71" s="3"/>
      <c r="N71" s="3"/>
      <c r="O71" s="3"/>
      <c r="P71" s="3"/>
      <c r="Q71" s="3"/>
      <c r="R71" s="3"/>
    </row>
    <row r="72" spans="1:18" s="6" customFormat="1" ht="31.5" x14ac:dyDescent="0.25">
      <c r="A72" s="49" t="s">
        <v>462</v>
      </c>
      <c r="B72" s="29" t="s">
        <v>146</v>
      </c>
      <c r="C72" s="27">
        <v>72</v>
      </c>
      <c r="D72" s="29" t="s">
        <v>202</v>
      </c>
      <c r="E72" s="27">
        <v>1</v>
      </c>
      <c r="F72" s="27">
        <v>0</v>
      </c>
      <c r="G72" s="27">
        <v>1</v>
      </c>
      <c r="H72" s="27" t="s">
        <v>112</v>
      </c>
      <c r="I72" s="33" t="s">
        <v>213</v>
      </c>
      <c r="J72" s="3"/>
      <c r="K72" s="3"/>
      <c r="L72" s="3"/>
      <c r="M72" s="3"/>
      <c r="N72" s="3"/>
      <c r="O72" s="3"/>
      <c r="P72" s="3"/>
      <c r="Q72" s="3"/>
      <c r="R72" s="3"/>
    </row>
    <row r="73" spans="1:18" s="6" customFormat="1" ht="31.5" x14ac:dyDescent="0.25">
      <c r="A73" s="45" t="s">
        <v>463</v>
      </c>
      <c r="B73" s="29" t="s">
        <v>146</v>
      </c>
      <c r="C73" s="27">
        <v>72</v>
      </c>
      <c r="D73" s="29" t="s">
        <v>154</v>
      </c>
      <c r="E73" s="27">
        <v>1</v>
      </c>
      <c r="F73" s="27">
        <v>0</v>
      </c>
      <c r="G73" s="27">
        <v>1</v>
      </c>
      <c r="H73" s="27" t="s">
        <v>112</v>
      </c>
      <c r="I73" s="33" t="s">
        <v>213</v>
      </c>
      <c r="J73" s="3"/>
      <c r="K73" s="3"/>
      <c r="L73" s="3"/>
      <c r="M73" s="3"/>
      <c r="N73" s="3"/>
      <c r="O73" s="3"/>
      <c r="P73" s="3"/>
      <c r="Q73" s="3"/>
      <c r="R73" s="3"/>
    </row>
    <row r="74" spans="1:18" s="6" customFormat="1" ht="47.25" x14ac:dyDescent="0.25">
      <c r="A74" s="49" t="s">
        <v>464</v>
      </c>
      <c r="B74" s="29" t="s">
        <v>146</v>
      </c>
      <c r="C74" s="90">
        <v>35</v>
      </c>
      <c r="D74" s="29" t="s">
        <v>147</v>
      </c>
      <c r="E74" s="27">
        <v>1</v>
      </c>
      <c r="F74" s="27">
        <v>0</v>
      </c>
      <c r="G74" s="27">
        <v>1</v>
      </c>
      <c r="H74" s="27" t="s">
        <v>112</v>
      </c>
      <c r="I74" s="33" t="s">
        <v>642</v>
      </c>
      <c r="J74" s="3"/>
      <c r="K74" s="3"/>
      <c r="L74" s="3"/>
      <c r="M74" s="3"/>
      <c r="N74" s="3"/>
      <c r="O74" s="3"/>
      <c r="P74" s="3"/>
      <c r="Q74" s="3"/>
      <c r="R74" s="3"/>
    </row>
    <row r="75" spans="1:18" s="6" customFormat="1" ht="31.5" x14ac:dyDescent="0.25">
      <c r="A75" s="45" t="s">
        <v>465</v>
      </c>
      <c r="B75" s="29" t="s">
        <v>146</v>
      </c>
      <c r="C75" s="27">
        <v>72</v>
      </c>
      <c r="D75" s="29" t="s">
        <v>203</v>
      </c>
      <c r="E75" s="27">
        <v>1</v>
      </c>
      <c r="F75" s="27">
        <v>0</v>
      </c>
      <c r="G75" s="27">
        <v>1</v>
      </c>
      <c r="H75" s="27" t="s">
        <v>112</v>
      </c>
      <c r="I75" s="33" t="s">
        <v>213</v>
      </c>
      <c r="J75" s="3"/>
      <c r="K75" s="3"/>
      <c r="L75" s="3"/>
      <c r="M75" s="3"/>
      <c r="N75" s="3"/>
      <c r="O75" s="3"/>
      <c r="P75" s="3"/>
      <c r="Q75" s="3"/>
      <c r="R75" s="3"/>
    </row>
    <row r="76" spans="1:18" s="6" customFormat="1" ht="31.5" x14ac:dyDescent="0.25">
      <c r="A76" s="49" t="s">
        <v>466</v>
      </c>
      <c r="B76" s="29" t="s">
        <v>204</v>
      </c>
      <c r="C76" s="27">
        <v>72</v>
      </c>
      <c r="D76" s="29" t="s">
        <v>205</v>
      </c>
      <c r="E76" s="27">
        <v>1</v>
      </c>
      <c r="F76" s="27">
        <v>0</v>
      </c>
      <c r="G76" s="27">
        <v>1</v>
      </c>
      <c r="H76" s="27" t="s">
        <v>112</v>
      </c>
      <c r="I76" s="33" t="s">
        <v>213</v>
      </c>
      <c r="J76" s="3"/>
      <c r="K76" s="3"/>
      <c r="L76" s="3"/>
      <c r="M76" s="3"/>
      <c r="N76" s="3"/>
      <c r="O76" s="3"/>
      <c r="P76" s="3"/>
      <c r="Q76" s="3"/>
      <c r="R76" s="3"/>
    </row>
    <row r="77" spans="1:18" s="6" customFormat="1" ht="47.25" x14ac:dyDescent="0.25">
      <c r="A77" s="45" t="s">
        <v>467</v>
      </c>
      <c r="B77" s="29" t="s">
        <v>206</v>
      </c>
      <c r="C77" s="27">
        <v>36</v>
      </c>
      <c r="D77" s="29" t="s">
        <v>207</v>
      </c>
      <c r="E77" s="27">
        <v>1</v>
      </c>
      <c r="F77" s="27">
        <v>0</v>
      </c>
      <c r="G77" s="27">
        <v>1</v>
      </c>
      <c r="H77" s="27" t="s">
        <v>208</v>
      </c>
      <c r="I77" s="33" t="s">
        <v>209</v>
      </c>
      <c r="J77" s="3"/>
      <c r="K77" s="3"/>
      <c r="L77" s="3"/>
      <c r="M77" s="3"/>
      <c r="N77" s="3"/>
      <c r="O77" s="3"/>
      <c r="P77" s="3"/>
      <c r="Q77" s="3"/>
      <c r="R77" s="3"/>
    </row>
    <row r="78" spans="1:18" s="6" customFormat="1" ht="47.25" x14ac:dyDescent="0.25">
      <c r="A78" s="49" t="s">
        <v>468</v>
      </c>
      <c r="B78" s="29" t="s">
        <v>146</v>
      </c>
      <c r="C78" s="27">
        <v>48</v>
      </c>
      <c r="D78" s="34" t="s">
        <v>653</v>
      </c>
      <c r="E78" s="27">
        <v>1</v>
      </c>
      <c r="F78" s="27">
        <v>1</v>
      </c>
      <c r="G78" s="27">
        <v>0</v>
      </c>
      <c r="H78" s="27" t="s">
        <v>208</v>
      </c>
      <c r="I78" s="33" t="s">
        <v>209</v>
      </c>
      <c r="J78" s="3"/>
      <c r="K78" s="3"/>
      <c r="L78" s="3"/>
      <c r="M78" s="3"/>
      <c r="N78" s="3"/>
      <c r="O78" s="3"/>
      <c r="P78" s="3"/>
      <c r="Q78" s="3"/>
      <c r="R78" s="3"/>
    </row>
    <row r="79" spans="1:18" s="6" customFormat="1" ht="47.25" x14ac:dyDescent="0.25">
      <c r="A79" s="45" t="s">
        <v>469</v>
      </c>
      <c r="B79" s="29" t="s">
        <v>149</v>
      </c>
      <c r="C79" s="27">
        <v>72</v>
      </c>
      <c r="D79" s="29" t="s">
        <v>210</v>
      </c>
      <c r="E79" s="27">
        <v>1</v>
      </c>
      <c r="F79" s="27">
        <v>1</v>
      </c>
      <c r="G79" s="27">
        <v>0</v>
      </c>
      <c r="H79" s="27" t="s">
        <v>208</v>
      </c>
      <c r="I79" s="33" t="s">
        <v>209</v>
      </c>
      <c r="J79" s="3"/>
      <c r="K79" s="3"/>
      <c r="L79" s="3"/>
      <c r="M79" s="3"/>
      <c r="N79" s="3"/>
      <c r="O79" s="3"/>
      <c r="P79" s="3"/>
      <c r="Q79" s="3"/>
      <c r="R79" s="3"/>
    </row>
    <row r="80" spans="1:18" s="6" customFormat="1" ht="31.5" x14ac:dyDescent="0.25">
      <c r="A80" s="49" t="s">
        <v>470</v>
      </c>
      <c r="B80" s="29" t="s">
        <v>149</v>
      </c>
      <c r="C80" s="27">
        <v>72</v>
      </c>
      <c r="D80" s="29" t="s">
        <v>211</v>
      </c>
      <c r="E80" s="27">
        <v>3</v>
      </c>
      <c r="F80" s="27">
        <v>3</v>
      </c>
      <c r="G80" s="27">
        <v>0</v>
      </c>
      <c r="H80" s="27" t="s">
        <v>112</v>
      </c>
      <c r="I80" s="33" t="s">
        <v>213</v>
      </c>
      <c r="J80" s="3"/>
      <c r="K80" s="3"/>
      <c r="L80" s="3"/>
      <c r="M80" s="3"/>
      <c r="N80" s="3"/>
      <c r="O80" s="3"/>
      <c r="P80" s="3"/>
      <c r="Q80" s="3"/>
      <c r="R80" s="3"/>
    </row>
    <row r="81" spans="1:18" s="6" customFormat="1" ht="31.5" x14ac:dyDescent="0.25">
      <c r="A81" s="45" t="s">
        <v>471</v>
      </c>
      <c r="B81" s="29" t="s">
        <v>146</v>
      </c>
      <c r="C81" s="27">
        <v>72</v>
      </c>
      <c r="D81" s="29" t="s">
        <v>212</v>
      </c>
      <c r="E81" s="27">
        <v>1</v>
      </c>
      <c r="F81" s="27">
        <v>1</v>
      </c>
      <c r="G81" s="27">
        <v>0</v>
      </c>
      <c r="H81" s="27" t="s">
        <v>112</v>
      </c>
      <c r="I81" s="30" t="s">
        <v>165</v>
      </c>
      <c r="J81" s="3"/>
      <c r="K81" s="3"/>
      <c r="L81" s="3"/>
      <c r="M81" s="3"/>
      <c r="N81" s="3"/>
      <c r="O81" s="3"/>
      <c r="P81" s="3"/>
      <c r="Q81" s="3"/>
      <c r="R81" s="3"/>
    </row>
    <row r="82" spans="1:18" s="6" customFormat="1" ht="63" x14ac:dyDescent="0.25">
      <c r="A82" s="49" t="s">
        <v>472</v>
      </c>
      <c r="B82" s="37" t="s">
        <v>322</v>
      </c>
      <c r="C82" s="9">
        <v>36</v>
      </c>
      <c r="D82" s="8" t="s">
        <v>323</v>
      </c>
      <c r="E82" s="9">
        <v>23</v>
      </c>
      <c r="F82" s="9">
        <v>23</v>
      </c>
      <c r="G82" s="9">
        <v>0</v>
      </c>
      <c r="H82" s="47" t="s">
        <v>296</v>
      </c>
      <c r="I82" s="76" t="s">
        <v>324</v>
      </c>
      <c r="J82" s="3"/>
      <c r="K82" s="3"/>
      <c r="L82" s="3"/>
      <c r="M82" s="3"/>
      <c r="N82" s="3"/>
      <c r="O82" s="3"/>
      <c r="P82" s="3"/>
      <c r="Q82" s="3"/>
      <c r="R82" s="3"/>
    </row>
    <row r="83" spans="1:18" s="6" customFormat="1" ht="47.25" x14ac:dyDescent="0.25">
      <c r="A83" s="45" t="s">
        <v>473</v>
      </c>
      <c r="B83" s="8" t="s">
        <v>345</v>
      </c>
      <c r="C83" s="9">
        <v>72</v>
      </c>
      <c r="D83" s="8" t="s">
        <v>654</v>
      </c>
      <c r="E83" s="66">
        <v>2</v>
      </c>
      <c r="F83" s="66">
        <v>0</v>
      </c>
      <c r="G83" s="66">
        <v>2</v>
      </c>
      <c r="H83" s="27" t="s">
        <v>112</v>
      </c>
      <c r="I83" s="77" t="s">
        <v>346</v>
      </c>
      <c r="J83" s="3"/>
      <c r="K83" s="3"/>
      <c r="L83" s="3"/>
      <c r="M83" s="3"/>
      <c r="N83" s="3"/>
      <c r="O83" s="3"/>
      <c r="P83" s="3"/>
      <c r="Q83" s="3"/>
      <c r="R83" s="3"/>
    </row>
    <row r="84" spans="1:18" s="6" customFormat="1" ht="47.25" x14ac:dyDescent="0.25">
      <c r="A84" s="49" t="s">
        <v>474</v>
      </c>
      <c r="B84" s="8" t="s">
        <v>345</v>
      </c>
      <c r="C84" s="9">
        <v>72</v>
      </c>
      <c r="D84" s="8" t="s">
        <v>347</v>
      </c>
      <c r="E84" s="9">
        <v>8</v>
      </c>
      <c r="F84" s="9">
        <v>0</v>
      </c>
      <c r="G84" s="9">
        <v>8</v>
      </c>
      <c r="H84" s="27" t="s">
        <v>112</v>
      </c>
      <c r="I84" s="33" t="s">
        <v>346</v>
      </c>
      <c r="J84" s="3"/>
      <c r="K84" s="3"/>
      <c r="L84" s="3"/>
      <c r="M84" s="3"/>
      <c r="N84" s="3"/>
      <c r="O84" s="3"/>
      <c r="P84" s="3"/>
      <c r="Q84" s="3"/>
      <c r="R84" s="3"/>
    </row>
    <row r="85" spans="1:18" s="6" customFormat="1" ht="47.25" x14ac:dyDescent="0.25">
      <c r="A85" s="45" t="s">
        <v>475</v>
      </c>
      <c r="B85" s="46" t="s">
        <v>362</v>
      </c>
      <c r="C85" s="47">
        <v>36</v>
      </c>
      <c r="D85" s="46" t="s">
        <v>745</v>
      </c>
      <c r="E85" s="9">
        <v>1</v>
      </c>
      <c r="F85" s="9">
        <v>0</v>
      </c>
      <c r="G85" s="9">
        <v>1</v>
      </c>
      <c r="H85" s="9" t="s">
        <v>358</v>
      </c>
      <c r="I85" s="78" t="s">
        <v>357</v>
      </c>
      <c r="J85" s="3"/>
      <c r="K85" s="3"/>
      <c r="L85" s="3"/>
      <c r="M85" s="3"/>
      <c r="N85" s="3"/>
      <c r="O85" s="3"/>
      <c r="P85" s="3"/>
      <c r="Q85" s="3"/>
      <c r="R85" s="3"/>
    </row>
    <row r="86" spans="1:18" s="6" customFormat="1" ht="31.5" x14ac:dyDescent="0.25">
      <c r="A86" s="49" t="s">
        <v>476</v>
      </c>
      <c r="B86" s="53" t="s">
        <v>363</v>
      </c>
      <c r="C86" s="9">
        <v>36</v>
      </c>
      <c r="D86" s="53" t="s">
        <v>364</v>
      </c>
      <c r="E86" s="9">
        <v>1</v>
      </c>
      <c r="F86" s="9">
        <v>0</v>
      </c>
      <c r="G86" s="9">
        <v>1</v>
      </c>
      <c r="H86" s="9" t="s">
        <v>112</v>
      </c>
      <c r="I86" s="78" t="s">
        <v>357</v>
      </c>
      <c r="J86" s="3"/>
      <c r="K86" s="3"/>
      <c r="L86" s="3"/>
      <c r="M86" s="3"/>
      <c r="N86" s="3"/>
      <c r="O86" s="3"/>
      <c r="P86" s="3"/>
      <c r="Q86" s="3"/>
      <c r="R86" s="3"/>
    </row>
    <row r="87" spans="1:18" s="6" customFormat="1" ht="47.25" x14ac:dyDescent="0.25">
      <c r="A87" s="45" t="s">
        <v>477</v>
      </c>
      <c r="B87" s="53" t="s">
        <v>365</v>
      </c>
      <c r="C87" s="9">
        <v>72</v>
      </c>
      <c r="D87" s="53" t="s">
        <v>366</v>
      </c>
      <c r="E87" s="9">
        <v>1</v>
      </c>
      <c r="F87" s="9">
        <v>0</v>
      </c>
      <c r="G87" s="9">
        <v>1</v>
      </c>
      <c r="H87" s="9" t="s">
        <v>361</v>
      </c>
      <c r="I87" s="78" t="s">
        <v>357</v>
      </c>
      <c r="J87" s="3"/>
      <c r="K87" s="3"/>
      <c r="L87" s="3"/>
      <c r="M87" s="3"/>
      <c r="N87" s="3"/>
      <c r="O87" s="3"/>
      <c r="P87" s="3"/>
      <c r="Q87" s="3"/>
      <c r="R87" s="3"/>
    </row>
    <row r="88" spans="1:18" s="6" customFormat="1" ht="31.5" x14ac:dyDescent="0.25">
      <c r="A88" s="49" t="s">
        <v>478</v>
      </c>
      <c r="B88" s="8" t="s">
        <v>367</v>
      </c>
      <c r="C88" s="9">
        <v>72</v>
      </c>
      <c r="D88" s="8" t="s">
        <v>368</v>
      </c>
      <c r="E88" s="9">
        <v>1</v>
      </c>
      <c r="F88" s="9">
        <v>1</v>
      </c>
      <c r="G88" s="9">
        <v>0</v>
      </c>
      <c r="H88" s="9" t="s">
        <v>358</v>
      </c>
      <c r="I88" s="78" t="s">
        <v>357</v>
      </c>
      <c r="J88" s="3"/>
      <c r="K88" s="3"/>
      <c r="L88" s="3"/>
      <c r="M88" s="3"/>
      <c r="N88" s="3"/>
      <c r="O88" s="3"/>
      <c r="P88" s="3"/>
      <c r="Q88" s="3"/>
      <c r="R88" s="3"/>
    </row>
    <row r="89" spans="1:18" s="6" customFormat="1" ht="63" x14ac:dyDescent="0.25">
      <c r="A89" s="45" t="s">
        <v>479</v>
      </c>
      <c r="B89" s="53" t="s">
        <v>369</v>
      </c>
      <c r="C89" s="5">
        <v>72</v>
      </c>
      <c r="D89" s="37" t="s">
        <v>370</v>
      </c>
      <c r="E89" s="9">
        <v>2</v>
      </c>
      <c r="F89" s="9">
        <v>0</v>
      </c>
      <c r="G89" s="9">
        <v>2</v>
      </c>
      <c r="H89" s="9" t="s">
        <v>112</v>
      </c>
      <c r="I89" s="78" t="s">
        <v>357</v>
      </c>
      <c r="J89" s="3"/>
      <c r="K89" s="3"/>
      <c r="L89" s="3"/>
      <c r="M89" s="3"/>
      <c r="N89" s="3"/>
      <c r="O89" s="3"/>
      <c r="P89" s="3"/>
      <c r="Q89" s="3"/>
      <c r="R89" s="3"/>
    </row>
    <row r="90" spans="1:18" s="6" customFormat="1" ht="63" x14ac:dyDescent="0.25">
      <c r="A90" s="49" t="s">
        <v>480</v>
      </c>
      <c r="B90" s="53" t="s">
        <v>744</v>
      </c>
      <c r="C90" s="9">
        <v>72</v>
      </c>
      <c r="D90" s="46" t="s">
        <v>371</v>
      </c>
      <c r="E90" s="9">
        <v>1</v>
      </c>
      <c r="F90" s="9">
        <v>0</v>
      </c>
      <c r="G90" s="9">
        <v>1</v>
      </c>
      <c r="H90" s="5" t="s">
        <v>137</v>
      </c>
      <c r="I90" s="78" t="s">
        <v>357</v>
      </c>
      <c r="J90" s="3"/>
      <c r="K90" s="3"/>
      <c r="L90" s="3"/>
      <c r="M90" s="3"/>
      <c r="N90" s="3"/>
      <c r="O90" s="3"/>
      <c r="P90" s="3"/>
      <c r="Q90" s="3"/>
      <c r="R90" s="3"/>
    </row>
    <row r="91" spans="1:18" s="6" customFormat="1" ht="63" x14ac:dyDescent="0.25">
      <c r="A91" s="45" t="s">
        <v>481</v>
      </c>
      <c r="B91" s="8" t="s">
        <v>372</v>
      </c>
      <c r="C91" s="9">
        <v>72</v>
      </c>
      <c r="D91" s="8" t="s">
        <v>373</v>
      </c>
      <c r="E91" s="9">
        <v>1</v>
      </c>
      <c r="F91" s="9">
        <v>1</v>
      </c>
      <c r="G91" s="9">
        <v>0</v>
      </c>
      <c r="H91" s="9" t="s">
        <v>141</v>
      </c>
      <c r="I91" s="78" t="s">
        <v>357</v>
      </c>
      <c r="J91" s="3"/>
      <c r="K91" s="3"/>
      <c r="L91" s="3"/>
      <c r="M91" s="3"/>
      <c r="N91" s="3"/>
      <c r="O91" s="3"/>
      <c r="P91" s="3"/>
      <c r="Q91" s="3"/>
      <c r="R91" s="3"/>
    </row>
    <row r="92" spans="1:18" s="6" customFormat="1" ht="63" x14ac:dyDescent="0.25">
      <c r="A92" s="49" t="s">
        <v>482</v>
      </c>
      <c r="B92" s="53" t="s">
        <v>744</v>
      </c>
      <c r="C92" s="5">
        <v>72</v>
      </c>
      <c r="D92" s="37" t="s">
        <v>374</v>
      </c>
      <c r="E92" s="9">
        <v>1</v>
      </c>
      <c r="F92" s="9">
        <v>0</v>
      </c>
      <c r="G92" s="9">
        <v>1</v>
      </c>
      <c r="H92" s="9" t="s">
        <v>137</v>
      </c>
      <c r="I92" s="78" t="s">
        <v>357</v>
      </c>
      <c r="J92" s="3"/>
      <c r="K92" s="3"/>
      <c r="L92" s="3"/>
      <c r="M92" s="3"/>
      <c r="N92" s="3"/>
      <c r="O92" s="3"/>
      <c r="P92" s="3"/>
      <c r="Q92" s="3"/>
      <c r="R92" s="3"/>
    </row>
    <row r="93" spans="1:18" s="6" customFormat="1" ht="63" x14ac:dyDescent="0.25">
      <c r="A93" s="45" t="s">
        <v>483</v>
      </c>
      <c r="B93" s="53" t="s">
        <v>744</v>
      </c>
      <c r="C93" s="5">
        <v>72</v>
      </c>
      <c r="D93" s="37" t="s">
        <v>375</v>
      </c>
      <c r="E93" s="9">
        <v>1</v>
      </c>
      <c r="F93" s="9">
        <v>0</v>
      </c>
      <c r="G93" s="9">
        <v>1</v>
      </c>
      <c r="H93" s="9" t="s">
        <v>137</v>
      </c>
      <c r="I93" s="78" t="s">
        <v>357</v>
      </c>
      <c r="J93" s="3"/>
      <c r="K93" s="3"/>
      <c r="L93" s="3"/>
      <c r="M93" s="3"/>
      <c r="N93" s="3"/>
      <c r="O93" s="3"/>
      <c r="P93" s="3"/>
      <c r="Q93" s="3"/>
      <c r="R93" s="3"/>
    </row>
    <row r="94" spans="1:18" s="6" customFormat="1" ht="63" x14ac:dyDescent="0.25">
      <c r="A94" s="49" t="s">
        <v>484</v>
      </c>
      <c r="B94" s="8" t="s">
        <v>376</v>
      </c>
      <c r="C94" s="9">
        <v>72</v>
      </c>
      <c r="D94" s="8" t="s">
        <v>377</v>
      </c>
      <c r="E94" s="9">
        <v>1</v>
      </c>
      <c r="F94" s="9">
        <v>0</v>
      </c>
      <c r="G94" s="9">
        <v>1</v>
      </c>
      <c r="H94" s="9" t="s">
        <v>137</v>
      </c>
      <c r="I94" s="78" t="s">
        <v>357</v>
      </c>
      <c r="J94" s="3"/>
      <c r="K94" s="3"/>
      <c r="L94" s="3"/>
      <c r="M94" s="3"/>
      <c r="N94" s="3"/>
      <c r="O94" s="3"/>
      <c r="P94" s="3"/>
      <c r="Q94" s="3"/>
      <c r="R94" s="3"/>
    </row>
    <row r="95" spans="1:18" s="6" customFormat="1" ht="47.25" x14ac:dyDescent="0.25">
      <c r="A95" s="45" t="s">
        <v>485</v>
      </c>
      <c r="B95" s="46" t="s">
        <v>362</v>
      </c>
      <c r="C95" s="47">
        <v>72</v>
      </c>
      <c r="D95" s="46" t="s">
        <v>378</v>
      </c>
      <c r="E95" s="9">
        <v>1</v>
      </c>
      <c r="F95" s="9">
        <v>0</v>
      </c>
      <c r="G95" s="9">
        <v>1</v>
      </c>
      <c r="H95" s="47" t="s">
        <v>141</v>
      </c>
      <c r="I95" s="77" t="s">
        <v>357</v>
      </c>
      <c r="J95" s="3"/>
      <c r="K95" s="3"/>
      <c r="L95" s="3"/>
      <c r="M95" s="3"/>
      <c r="N95" s="3"/>
      <c r="O95" s="3"/>
      <c r="P95" s="3"/>
      <c r="Q95" s="3"/>
      <c r="R95" s="3"/>
    </row>
    <row r="96" spans="1:18" s="10" customFormat="1" ht="54.75" customHeight="1" x14ac:dyDescent="0.25">
      <c r="A96" s="120" t="s">
        <v>22</v>
      </c>
      <c r="B96" s="121"/>
      <c r="C96" s="121"/>
      <c r="D96" s="122"/>
      <c r="E96" s="17">
        <f>SUM(E97:E100)</f>
        <v>15</v>
      </c>
      <c r="F96" s="17">
        <f>SUM(F97:F100)</f>
        <v>9</v>
      </c>
      <c r="G96" s="17">
        <f>SUM(G97:G100)</f>
        <v>6</v>
      </c>
      <c r="H96" s="21"/>
      <c r="I96" s="77"/>
    </row>
    <row r="97" spans="1:25" s="10" customFormat="1" ht="31.5" x14ac:dyDescent="0.25">
      <c r="A97" s="45" t="s">
        <v>23</v>
      </c>
      <c r="B97" s="37" t="s">
        <v>166</v>
      </c>
      <c r="C97" s="5">
        <v>78</v>
      </c>
      <c r="D97" s="8" t="s">
        <v>215</v>
      </c>
      <c r="E97" s="9">
        <v>3</v>
      </c>
      <c r="F97" s="9">
        <v>2</v>
      </c>
      <c r="G97" s="9">
        <v>1</v>
      </c>
      <c r="H97" s="5" t="s">
        <v>112</v>
      </c>
      <c r="I97" s="76" t="s">
        <v>159</v>
      </c>
    </row>
    <row r="98" spans="1:25" s="10" customFormat="1" ht="31.5" x14ac:dyDescent="0.25">
      <c r="A98" s="45" t="s">
        <v>24</v>
      </c>
      <c r="B98" s="34" t="s">
        <v>486</v>
      </c>
      <c r="C98" s="33">
        <v>144</v>
      </c>
      <c r="D98" s="34" t="s">
        <v>216</v>
      </c>
      <c r="E98" s="33">
        <v>1</v>
      </c>
      <c r="F98" s="33">
        <v>1</v>
      </c>
      <c r="G98" s="33">
        <v>0</v>
      </c>
      <c r="H98" s="33" t="s">
        <v>112</v>
      </c>
      <c r="I98" s="33" t="s">
        <v>165</v>
      </c>
    </row>
    <row r="99" spans="1:25" s="10" customFormat="1" ht="31.5" x14ac:dyDescent="0.25">
      <c r="A99" s="45" t="s">
        <v>25</v>
      </c>
      <c r="B99" s="34" t="s">
        <v>655</v>
      </c>
      <c r="C99" s="33">
        <v>78</v>
      </c>
      <c r="D99" s="81" t="s">
        <v>687</v>
      </c>
      <c r="E99" s="80">
        <v>2</v>
      </c>
      <c r="F99" s="80">
        <v>1</v>
      </c>
      <c r="G99" s="80">
        <v>1</v>
      </c>
      <c r="H99" s="80" t="s">
        <v>112</v>
      </c>
      <c r="I99" s="33" t="s">
        <v>641</v>
      </c>
    </row>
    <row r="100" spans="1:25" s="10" customFormat="1" ht="47.25" x14ac:dyDescent="0.25">
      <c r="A100" s="45" t="s">
        <v>26</v>
      </c>
      <c r="B100" s="29" t="s">
        <v>656</v>
      </c>
      <c r="C100" s="27">
        <v>78</v>
      </c>
      <c r="D100" s="29" t="s">
        <v>657</v>
      </c>
      <c r="E100" s="27">
        <v>9</v>
      </c>
      <c r="F100" s="27">
        <v>5</v>
      </c>
      <c r="G100" s="27">
        <v>4</v>
      </c>
      <c r="H100" s="27" t="s">
        <v>112</v>
      </c>
      <c r="I100" s="33" t="s">
        <v>641</v>
      </c>
    </row>
    <row r="101" spans="1:25" s="2" customFormat="1" ht="31.5" customHeight="1" x14ac:dyDescent="0.25">
      <c r="A101" s="123" t="s">
        <v>39</v>
      </c>
      <c r="B101" s="124"/>
      <c r="C101" s="124"/>
      <c r="D101" s="125"/>
      <c r="E101" s="17">
        <f>SUM(E13,E28,E96)</f>
        <v>251</v>
      </c>
      <c r="F101" s="17">
        <f>SUM(F13,F28,F96)</f>
        <v>125</v>
      </c>
      <c r="G101" s="17">
        <f>SUM(G13,G28,G96)</f>
        <v>126</v>
      </c>
      <c r="H101" s="22"/>
      <c r="I101" s="59"/>
      <c r="J101" s="1"/>
      <c r="K101" s="1"/>
      <c r="L101" s="1"/>
      <c r="M101" s="1"/>
      <c r="N101" s="3"/>
      <c r="O101" s="3"/>
      <c r="P101" s="3"/>
    </row>
    <row r="102" spans="1:25" s="4" customFormat="1" ht="47.25" customHeight="1" x14ac:dyDescent="0.25">
      <c r="A102" s="139" t="s">
        <v>638</v>
      </c>
      <c r="B102" s="140"/>
      <c r="C102" s="140"/>
      <c r="D102" s="140"/>
      <c r="E102" s="140"/>
      <c r="F102" s="140"/>
      <c r="G102" s="140"/>
      <c r="H102" s="141"/>
      <c r="I102" s="59"/>
    </row>
    <row r="103" spans="1:25" s="57" customFormat="1" ht="47.25" customHeight="1" x14ac:dyDescent="0.25">
      <c r="A103" s="126" t="s">
        <v>27</v>
      </c>
      <c r="B103" s="127"/>
      <c r="C103" s="127"/>
      <c r="D103" s="128"/>
      <c r="E103" s="19" t="s">
        <v>59</v>
      </c>
      <c r="F103" s="150" t="s">
        <v>45</v>
      </c>
      <c r="G103" s="151"/>
      <c r="H103" s="104" t="s">
        <v>6</v>
      </c>
      <c r="I103" s="98" t="s">
        <v>41</v>
      </c>
      <c r="J103" s="55"/>
      <c r="K103" s="55"/>
      <c r="L103" s="55"/>
      <c r="M103" s="55"/>
      <c r="N103" s="55"/>
      <c r="O103" s="55"/>
      <c r="P103" s="55"/>
      <c r="Q103" s="55"/>
      <c r="R103" s="55"/>
      <c r="S103" s="55"/>
      <c r="T103" s="56"/>
      <c r="U103" s="56"/>
      <c r="V103" s="56"/>
      <c r="W103" s="56"/>
      <c r="X103" s="56"/>
      <c r="Y103" s="56"/>
    </row>
    <row r="104" spans="1:25" s="57" customFormat="1" ht="24" customHeight="1" x14ac:dyDescent="0.25">
      <c r="A104" s="129"/>
      <c r="B104" s="130"/>
      <c r="C104" s="130"/>
      <c r="D104" s="131"/>
      <c r="E104" s="17">
        <f>SUM(E105:E145)</f>
        <v>135</v>
      </c>
      <c r="F104" s="132">
        <f>SUM(F105:F145)</f>
        <v>8345</v>
      </c>
      <c r="G104" s="133"/>
      <c r="H104" s="138"/>
      <c r="I104" s="208"/>
      <c r="J104" s="55"/>
      <c r="K104" s="55"/>
      <c r="L104" s="55"/>
      <c r="M104" s="55"/>
      <c r="N104" s="55"/>
      <c r="O104" s="55"/>
      <c r="P104" s="55"/>
      <c r="Q104" s="55"/>
      <c r="R104" s="55"/>
      <c r="S104" s="55"/>
      <c r="T104" s="56"/>
      <c r="U104" s="56"/>
      <c r="V104" s="56"/>
      <c r="W104" s="56"/>
      <c r="X104" s="56"/>
      <c r="Y104" s="56"/>
    </row>
    <row r="105" spans="1:25" s="57" customFormat="1" ht="20.25" customHeight="1" x14ac:dyDescent="0.25">
      <c r="A105" s="45" t="s">
        <v>28</v>
      </c>
      <c r="B105" s="201" t="s">
        <v>115</v>
      </c>
      <c r="C105" s="202"/>
      <c r="D105" s="203"/>
      <c r="E105" s="5">
        <v>4</v>
      </c>
      <c r="F105" s="154">
        <v>120</v>
      </c>
      <c r="G105" s="155"/>
      <c r="H105" s="27" t="s">
        <v>112</v>
      </c>
      <c r="I105" s="33" t="s">
        <v>113</v>
      </c>
      <c r="J105" s="55"/>
      <c r="K105" s="55"/>
      <c r="L105" s="55"/>
      <c r="M105" s="55"/>
      <c r="N105" s="55"/>
      <c r="O105" s="55"/>
      <c r="P105" s="55"/>
      <c r="Q105" s="55"/>
      <c r="R105" s="55"/>
      <c r="S105" s="55"/>
      <c r="T105" s="56"/>
      <c r="U105" s="56"/>
      <c r="V105" s="56"/>
      <c r="W105" s="56"/>
      <c r="X105" s="56"/>
      <c r="Y105" s="56"/>
    </row>
    <row r="106" spans="1:25" s="57" customFormat="1" x14ac:dyDescent="0.25">
      <c r="A106" s="49" t="s">
        <v>29</v>
      </c>
      <c r="B106" s="170" t="s">
        <v>116</v>
      </c>
      <c r="C106" s="180"/>
      <c r="D106" s="181"/>
      <c r="E106" s="5">
        <v>29</v>
      </c>
      <c r="F106" s="154">
        <v>800</v>
      </c>
      <c r="G106" s="156"/>
      <c r="H106" s="27" t="s">
        <v>112</v>
      </c>
      <c r="I106" s="33" t="s">
        <v>113</v>
      </c>
      <c r="J106" s="55"/>
      <c r="K106" s="55"/>
      <c r="L106" s="55"/>
      <c r="M106" s="55"/>
      <c r="N106" s="55"/>
      <c r="O106" s="55"/>
      <c r="P106" s="55"/>
      <c r="Q106" s="55"/>
      <c r="R106" s="55"/>
      <c r="S106" s="55"/>
      <c r="T106" s="56"/>
      <c r="U106" s="56"/>
      <c r="V106" s="56"/>
      <c r="W106" s="56"/>
      <c r="X106" s="56"/>
      <c r="Y106" s="56"/>
    </row>
    <row r="107" spans="1:25" s="57" customFormat="1" x14ac:dyDescent="0.25">
      <c r="A107" s="45" t="s">
        <v>30</v>
      </c>
      <c r="B107" s="201" t="s">
        <v>117</v>
      </c>
      <c r="C107" s="202"/>
      <c r="D107" s="203"/>
      <c r="E107" s="5">
        <v>4</v>
      </c>
      <c r="F107" s="154">
        <v>180</v>
      </c>
      <c r="G107" s="204"/>
      <c r="H107" s="5" t="s">
        <v>118</v>
      </c>
      <c r="I107" s="76" t="s">
        <v>113</v>
      </c>
      <c r="J107" s="55"/>
      <c r="K107" s="55"/>
      <c r="L107" s="55"/>
      <c r="M107" s="55"/>
      <c r="N107" s="55"/>
      <c r="O107" s="55"/>
      <c r="P107" s="55"/>
      <c r="Q107" s="55"/>
      <c r="R107" s="55"/>
      <c r="S107" s="55"/>
      <c r="T107" s="56"/>
      <c r="U107" s="56"/>
      <c r="V107" s="56"/>
      <c r="W107" s="56"/>
      <c r="X107" s="56"/>
      <c r="Y107" s="56"/>
    </row>
    <row r="108" spans="1:25" s="57" customFormat="1" ht="47.25" customHeight="1" x14ac:dyDescent="0.25">
      <c r="A108" s="49" t="s">
        <v>31</v>
      </c>
      <c r="B108" s="201" t="s">
        <v>119</v>
      </c>
      <c r="C108" s="202"/>
      <c r="D108" s="203"/>
      <c r="E108" s="5">
        <v>2</v>
      </c>
      <c r="F108" s="154">
        <v>60</v>
      </c>
      <c r="G108" s="204"/>
      <c r="H108" s="5" t="s">
        <v>120</v>
      </c>
      <c r="I108" s="76" t="s">
        <v>113</v>
      </c>
      <c r="J108" s="55"/>
      <c r="K108" s="55"/>
      <c r="L108" s="55"/>
      <c r="M108" s="55"/>
      <c r="N108" s="55"/>
      <c r="O108" s="55"/>
      <c r="P108" s="55"/>
      <c r="Q108" s="55"/>
      <c r="R108" s="55"/>
      <c r="S108" s="55"/>
      <c r="T108" s="56"/>
      <c r="U108" s="56"/>
      <c r="V108" s="56"/>
      <c r="W108" s="56"/>
      <c r="X108" s="56"/>
      <c r="Y108" s="56"/>
    </row>
    <row r="109" spans="1:25" s="57" customFormat="1" ht="30" customHeight="1" x14ac:dyDescent="0.25">
      <c r="A109" s="45" t="s">
        <v>32</v>
      </c>
      <c r="B109" s="112" t="s">
        <v>121</v>
      </c>
      <c r="C109" s="112"/>
      <c r="D109" s="112"/>
      <c r="E109" s="5">
        <v>1</v>
      </c>
      <c r="F109" s="205">
        <v>100</v>
      </c>
      <c r="G109" s="205"/>
      <c r="H109" s="27" t="s">
        <v>112</v>
      </c>
      <c r="I109" s="58" t="s">
        <v>113</v>
      </c>
      <c r="J109" s="55"/>
      <c r="K109" s="55"/>
      <c r="L109" s="55"/>
      <c r="M109" s="55"/>
      <c r="N109" s="55"/>
      <c r="O109" s="55"/>
      <c r="P109" s="55"/>
      <c r="Q109" s="55"/>
      <c r="R109" s="55"/>
      <c r="S109" s="55"/>
      <c r="T109" s="56"/>
      <c r="U109" s="56"/>
      <c r="V109" s="56"/>
      <c r="W109" s="56"/>
      <c r="X109" s="56"/>
      <c r="Y109" s="56"/>
    </row>
    <row r="110" spans="1:25" s="57" customFormat="1" ht="30" customHeight="1" x14ac:dyDescent="0.25">
      <c r="A110" s="49" t="s">
        <v>487</v>
      </c>
      <c r="B110" s="201" t="s">
        <v>122</v>
      </c>
      <c r="C110" s="202"/>
      <c r="D110" s="203"/>
      <c r="E110" s="5">
        <v>1</v>
      </c>
      <c r="F110" s="182">
        <v>100</v>
      </c>
      <c r="G110" s="206"/>
      <c r="H110" s="23" t="s">
        <v>123</v>
      </c>
      <c r="I110" s="58" t="s">
        <v>113</v>
      </c>
      <c r="J110" s="55"/>
      <c r="K110" s="55"/>
      <c r="L110" s="55"/>
      <c r="M110" s="55"/>
      <c r="N110" s="55"/>
      <c r="O110" s="55"/>
      <c r="P110" s="55"/>
      <c r="Q110" s="55"/>
      <c r="R110" s="55"/>
      <c r="S110" s="55"/>
      <c r="T110" s="56"/>
      <c r="U110" s="56"/>
      <c r="V110" s="56"/>
      <c r="W110" s="56"/>
      <c r="X110" s="56"/>
      <c r="Y110" s="56"/>
    </row>
    <row r="111" spans="1:25" s="57" customFormat="1" ht="30" customHeight="1" x14ac:dyDescent="0.25">
      <c r="A111" s="45" t="s">
        <v>488</v>
      </c>
      <c r="B111" s="112" t="s">
        <v>219</v>
      </c>
      <c r="C111" s="112"/>
      <c r="D111" s="112"/>
      <c r="E111" s="27">
        <v>1</v>
      </c>
      <c r="F111" s="96">
        <v>50</v>
      </c>
      <c r="G111" s="96"/>
      <c r="H111" s="27" t="s">
        <v>218</v>
      </c>
      <c r="I111" s="74" t="s">
        <v>180</v>
      </c>
      <c r="J111" s="55"/>
      <c r="K111" s="55"/>
      <c r="L111" s="55"/>
      <c r="M111" s="55"/>
      <c r="N111" s="55"/>
      <c r="O111" s="55"/>
      <c r="P111" s="55"/>
      <c r="Q111" s="55"/>
      <c r="R111" s="55"/>
      <c r="S111" s="55"/>
      <c r="T111" s="56"/>
      <c r="U111" s="56"/>
      <c r="V111" s="56"/>
      <c r="W111" s="56"/>
      <c r="X111" s="56"/>
      <c r="Y111" s="56"/>
    </row>
    <row r="112" spans="1:25" s="57" customFormat="1" ht="30" customHeight="1" x14ac:dyDescent="0.25">
      <c r="A112" s="49" t="s">
        <v>489</v>
      </c>
      <c r="B112" s="112" t="s">
        <v>220</v>
      </c>
      <c r="C112" s="197"/>
      <c r="D112" s="197"/>
      <c r="E112" s="27">
        <v>1</v>
      </c>
      <c r="F112" s="207">
        <v>25</v>
      </c>
      <c r="G112" s="207"/>
      <c r="H112" s="27" t="s">
        <v>221</v>
      </c>
      <c r="I112" s="74" t="s">
        <v>180</v>
      </c>
      <c r="J112" s="55"/>
      <c r="K112" s="55"/>
      <c r="L112" s="55"/>
      <c r="M112" s="55"/>
      <c r="N112" s="55"/>
      <c r="O112" s="55"/>
      <c r="P112" s="55"/>
      <c r="Q112" s="55"/>
      <c r="R112" s="55"/>
      <c r="S112" s="55"/>
      <c r="T112" s="56"/>
      <c r="U112" s="56"/>
      <c r="V112" s="56"/>
      <c r="W112" s="56"/>
      <c r="X112" s="56"/>
      <c r="Y112" s="56"/>
    </row>
    <row r="113" spans="1:25" s="57" customFormat="1" ht="30" customHeight="1" x14ac:dyDescent="0.25">
      <c r="A113" s="45" t="s">
        <v>490</v>
      </c>
      <c r="B113" s="112" t="s">
        <v>222</v>
      </c>
      <c r="C113" s="197"/>
      <c r="D113" s="197"/>
      <c r="E113" s="27">
        <v>1</v>
      </c>
      <c r="F113" s="96">
        <v>250</v>
      </c>
      <c r="G113" s="96"/>
      <c r="H113" s="27" t="s">
        <v>223</v>
      </c>
      <c r="I113" s="74" t="s">
        <v>180</v>
      </c>
      <c r="J113" s="55"/>
      <c r="K113" s="55"/>
      <c r="L113" s="55"/>
      <c r="M113" s="55"/>
      <c r="N113" s="55"/>
      <c r="O113" s="55"/>
      <c r="P113" s="55"/>
      <c r="Q113" s="55"/>
      <c r="R113" s="55"/>
      <c r="S113" s="55"/>
      <c r="T113" s="56"/>
      <c r="U113" s="56"/>
      <c r="V113" s="56"/>
      <c r="W113" s="56"/>
      <c r="X113" s="56"/>
      <c r="Y113" s="56"/>
    </row>
    <row r="114" spans="1:25" s="57" customFormat="1" ht="30" customHeight="1" x14ac:dyDescent="0.25">
      <c r="A114" s="49" t="s">
        <v>491</v>
      </c>
      <c r="B114" s="112" t="s">
        <v>224</v>
      </c>
      <c r="C114" s="197"/>
      <c r="D114" s="197"/>
      <c r="E114" s="27">
        <v>1</v>
      </c>
      <c r="F114" s="96">
        <v>25</v>
      </c>
      <c r="G114" s="96"/>
      <c r="H114" s="27" t="s">
        <v>223</v>
      </c>
      <c r="I114" s="74" t="s">
        <v>180</v>
      </c>
      <c r="J114" s="55"/>
      <c r="K114" s="55"/>
      <c r="L114" s="55"/>
      <c r="M114" s="55"/>
      <c r="N114" s="55"/>
      <c r="O114" s="55"/>
      <c r="P114" s="55"/>
      <c r="Q114" s="55"/>
      <c r="R114" s="55"/>
      <c r="S114" s="55"/>
      <c r="T114" s="56"/>
      <c r="U114" s="56"/>
      <c r="V114" s="56"/>
      <c r="W114" s="56"/>
      <c r="X114" s="56"/>
      <c r="Y114" s="56"/>
    </row>
    <row r="115" spans="1:25" s="57" customFormat="1" x14ac:dyDescent="0.25">
      <c r="A115" s="45" t="s">
        <v>492</v>
      </c>
      <c r="B115" s="112" t="s">
        <v>225</v>
      </c>
      <c r="C115" s="112"/>
      <c r="D115" s="112"/>
      <c r="E115" s="27">
        <v>1</v>
      </c>
      <c r="F115" s="96">
        <v>50</v>
      </c>
      <c r="G115" s="96"/>
      <c r="H115" s="27" t="s">
        <v>226</v>
      </c>
      <c r="I115" s="74" t="s">
        <v>180</v>
      </c>
      <c r="J115" s="55"/>
      <c r="K115" s="55"/>
      <c r="L115" s="55"/>
      <c r="M115" s="55"/>
      <c r="N115" s="55"/>
      <c r="O115" s="55"/>
      <c r="P115" s="55"/>
      <c r="Q115" s="55"/>
      <c r="R115" s="55"/>
      <c r="S115" s="55"/>
      <c r="T115" s="56"/>
      <c r="U115" s="56"/>
      <c r="V115" s="56"/>
      <c r="W115" s="56"/>
      <c r="X115" s="56"/>
      <c r="Y115" s="56"/>
    </row>
    <row r="116" spans="1:25" s="57" customFormat="1" ht="47.25" customHeight="1" x14ac:dyDescent="0.25">
      <c r="A116" s="49" t="s">
        <v>493</v>
      </c>
      <c r="B116" s="112" t="s">
        <v>227</v>
      </c>
      <c r="C116" s="198"/>
      <c r="D116" s="198"/>
      <c r="E116" s="27">
        <v>1</v>
      </c>
      <c r="F116" s="96">
        <v>100</v>
      </c>
      <c r="G116" s="96"/>
      <c r="H116" s="27" t="s">
        <v>112</v>
      </c>
      <c r="I116" s="33" t="s">
        <v>161</v>
      </c>
      <c r="J116" s="55"/>
      <c r="K116" s="55"/>
      <c r="L116" s="55"/>
      <c r="M116" s="55"/>
      <c r="N116" s="55"/>
      <c r="O116" s="55"/>
      <c r="P116" s="55"/>
      <c r="Q116" s="55"/>
      <c r="R116" s="55"/>
      <c r="S116" s="55"/>
      <c r="T116" s="56"/>
      <c r="U116" s="56"/>
      <c r="V116" s="56"/>
      <c r="W116" s="56"/>
      <c r="X116" s="56"/>
      <c r="Y116" s="56"/>
    </row>
    <row r="117" spans="1:25" s="57" customFormat="1" ht="30" customHeight="1" x14ac:dyDescent="0.25">
      <c r="A117" s="45" t="s">
        <v>494</v>
      </c>
      <c r="B117" s="112" t="s">
        <v>228</v>
      </c>
      <c r="C117" s="112"/>
      <c r="D117" s="112"/>
      <c r="E117" s="27">
        <v>1</v>
      </c>
      <c r="F117" s="96">
        <v>100</v>
      </c>
      <c r="G117" s="96"/>
      <c r="H117" s="27" t="s">
        <v>112</v>
      </c>
      <c r="I117" s="33" t="s">
        <v>161</v>
      </c>
      <c r="J117" s="55"/>
      <c r="K117" s="55"/>
      <c r="L117" s="55"/>
      <c r="M117" s="55"/>
      <c r="N117" s="55"/>
      <c r="O117" s="55"/>
      <c r="P117" s="55"/>
      <c r="Q117" s="55"/>
      <c r="R117" s="55"/>
      <c r="S117" s="55"/>
      <c r="T117" s="56"/>
      <c r="U117" s="56"/>
      <c r="V117" s="56"/>
      <c r="W117" s="56"/>
      <c r="X117" s="56"/>
      <c r="Y117" s="56"/>
    </row>
    <row r="118" spans="1:25" s="57" customFormat="1" x14ac:dyDescent="0.25">
      <c r="A118" s="49" t="s">
        <v>495</v>
      </c>
      <c r="B118" s="112" t="s">
        <v>229</v>
      </c>
      <c r="C118" s="112"/>
      <c r="D118" s="112"/>
      <c r="E118" s="27">
        <v>1</v>
      </c>
      <c r="F118" s="96">
        <v>25</v>
      </c>
      <c r="G118" s="96"/>
      <c r="H118" s="27" t="s">
        <v>112</v>
      </c>
      <c r="I118" s="59" t="s">
        <v>214</v>
      </c>
      <c r="J118" s="55"/>
      <c r="K118" s="55"/>
      <c r="L118" s="55"/>
      <c r="M118" s="55"/>
      <c r="N118" s="55"/>
      <c r="O118" s="55"/>
      <c r="P118" s="55"/>
      <c r="Q118" s="55"/>
      <c r="R118" s="55"/>
      <c r="S118" s="55"/>
      <c r="T118" s="56"/>
      <c r="U118" s="56"/>
      <c r="V118" s="56"/>
      <c r="W118" s="56"/>
      <c r="X118" s="56"/>
      <c r="Y118" s="56"/>
    </row>
    <row r="119" spans="1:25" s="57" customFormat="1" ht="47.25" customHeight="1" x14ac:dyDescent="0.25">
      <c r="A119" s="45" t="s">
        <v>496</v>
      </c>
      <c r="B119" s="112" t="s">
        <v>230</v>
      </c>
      <c r="C119" s="112"/>
      <c r="D119" s="112"/>
      <c r="E119" s="27">
        <v>1</v>
      </c>
      <c r="F119" s="96">
        <v>50</v>
      </c>
      <c r="G119" s="96"/>
      <c r="H119" s="27" t="s">
        <v>112</v>
      </c>
      <c r="I119" s="59" t="s">
        <v>214</v>
      </c>
      <c r="J119" s="55"/>
      <c r="K119" s="55"/>
      <c r="L119" s="55"/>
      <c r="M119" s="55"/>
      <c r="N119" s="55"/>
      <c r="O119" s="55"/>
      <c r="P119" s="55"/>
      <c r="Q119" s="55"/>
      <c r="R119" s="55"/>
      <c r="S119" s="55"/>
      <c r="T119" s="56"/>
      <c r="U119" s="56"/>
      <c r="V119" s="56"/>
      <c r="W119" s="56"/>
      <c r="X119" s="56"/>
      <c r="Y119" s="56"/>
    </row>
    <row r="120" spans="1:25" s="57" customFormat="1" x14ac:dyDescent="0.25">
      <c r="A120" s="49" t="s">
        <v>497</v>
      </c>
      <c r="B120" s="112" t="s">
        <v>231</v>
      </c>
      <c r="C120" s="112"/>
      <c r="D120" s="112"/>
      <c r="E120" s="27">
        <v>2</v>
      </c>
      <c r="F120" s="96">
        <v>50</v>
      </c>
      <c r="G120" s="96"/>
      <c r="H120" s="27" t="s">
        <v>112</v>
      </c>
      <c r="I120" s="59" t="s">
        <v>214</v>
      </c>
      <c r="J120" s="55"/>
      <c r="K120" s="55"/>
      <c r="L120" s="55"/>
      <c r="M120" s="55"/>
      <c r="N120" s="55"/>
      <c r="O120" s="55"/>
      <c r="P120" s="55"/>
      <c r="Q120" s="55"/>
      <c r="R120" s="55"/>
      <c r="S120" s="55"/>
      <c r="T120" s="56"/>
      <c r="U120" s="56"/>
      <c r="V120" s="56"/>
      <c r="W120" s="56"/>
      <c r="X120" s="56"/>
      <c r="Y120" s="56"/>
    </row>
    <row r="121" spans="1:25" s="57" customFormat="1" ht="30" customHeight="1" x14ac:dyDescent="0.25">
      <c r="A121" s="45" t="s">
        <v>498</v>
      </c>
      <c r="B121" s="112" t="s">
        <v>232</v>
      </c>
      <c r="C121" s="112"/>
      <c r="D121" s="112"/>
      <c r="E121" s="27">
        <v>2</v>
      </c>
      <c r="F121" s="96">
        <v>50</v>
      </c>
      <c r="G121" s="96"/>
      <c r="H121" s="27" t="s">
        <v>112</v>
      </c>
      <c r="I121" s="59" t="s">
        <v>214</v>
      </c>
      <c r="J121" s="55"/>
      <c r="K121" s="55"/>
      <c r="L121" s="55"/>
      <c r="M121" s="55"/>
      <c r="N121" s="55"/>
      <c r="O121" s="55"/>
      <c r="P121" s="55"/>
      <c r="Q121" s="55"/>
      <c r="R121" s="55"/>
      <c r="S121" s="55"/>
      <c r="T121" s="56"/>
      <c r="U121" s="56"/>
      <c r="V121" s="56"/>
      <c r="W121" s="56"/>
      <c r="X121" s="56"/>
      <c r="Y121" s="56"/>
    </row>
    <row r="122" spans="1:25" s="57" customFormat="1" ht="30" customHeight="1" x14ac:dyDescent="0.25">
      <c r="A122" s="49" t="s">
        <v>499</v>
      </c>
      <c r="B122" s="112" t="s">
        <v>233</v>
      </c>
      <c r="C122" s="112"/>
      <c r="D122" s="112"/>
      <c r="E122" s="27">
        <v>1</v>
      </c>
      <c r="F122" s="96">
        <v>100</v>
      </c>
      <c r="G122" s="96"/>
      <c r="H122" s="27" t="s">
        <v>112</v>
      </c>
      <c r="I122" s="59" t="s">
        <v>165</v>
      </c>
      <c r="J122" s="55"/>
      <c r="K122" s="55"/>
      <c r="L122" s="55"/>
      <c r="M122" s="55"/>
      <c r="N122" s="55"/>
      <c r="O122" s="55"/>
      <c r="P122" s="55"/>
      <c r="Q122" s="55"/>
      <c r="R122" s="55"/>
      <c r="S122" s="55"/>
      <c r="T122" s="56"/>
      <c r="U122" s="56"/>
      <c r="V122" s="56"/>
      <c r="W122" s="56"/>
      <c r="X122" s="56"/>
      <c r="Y122" s="56"/>
    </row>
    <row r="123" spans="1:25" s="57" customFormat="1" ht="47.25" customHeight="1" x14ac:dyDescent="0.25">
      <c r="A123" s="45" t="s">
        <v>500</v>
      </c>
      <c r="B123" s="112" t="s">
        <v>234</v>
      </c>
      <c r="C123" s="112"/>
      <c r="D123" s="112"/>
      <c r="E123" s="27">
        <v>1</v>
      </c>
      <c r="F123" s="96">
        <v>50</v>
      </c>
      <c r="G123" s="96"/>
      <c r="H123" s="27" t="s">
        <v>221</v>
      </c>
      <c r="I123" s="59" t="s">
        <v>165</v>
      </c>
      <c r="J123" s="55"/>
      <c r="K123" s="55"/>
      <c r="L123" s="55"/>
      <c r="M123" s="55"/>
      <c r="N123" s="55"/>
      <c r="O123" s="55"/>
      <c r="P123" s="55"/>
      <c r="Q123" s="55"/>
      <c r="R123" s="55"/>
      <c r="S123" s="55"/>
      <c r="T123" s="56"/>
      <c r="U123" s="56"/>
      <c r="V123" s="56"/>
      <c r="W123" s="56"/>
      <c r="X123" s="56"/>
      <c r="Y123" s="56"/>
    </row>
    <row r="124" spans="1:25" s="57" customFormat="1" ht="30" customHeight="1" x14ac:dyDescent="0.25">
      <c r="A124" s="49" t="s">
        <v>501</v>
      </c>
      <c r="B124" s="112" t="s">
        <v>743</v>
      </c>
      <c r="C124" s="112"/>
      <c r="D124" s="112"/>
      <c r="E124" s="27">
        <v>2</v>
      </c>
      <c r="F124" s="96">
        <v>100</v>
      </c>
      <c r="G124" s="96"/>
      <c r="H124" s="27" t="s">
        <v>112</v>
      </c>
      <c r="I124" s="59" t="s">
        <v>165</v>
      </c>
      <c r="J124" s="55"/>
      <c r="K124" s="55"/>
      <c r="L124" s="55"/>
      <c r="M124" s="55"/>
      <c r="N124" s="55"/>
      <c r="O124" s="55"/>
      <c r="P124" s="55"/>
      <c r="Q124" s="55"/>
      <c r="R124" s="55"/>
      <c r="S124" s="55"/>
      <c r="T124" s="56"/>
      <c r="U124" s="56"/>
      <c r="V124" s="56"/>
      <c r="W124" s="56"/>
      <c r="X124" s="56"/>
      <c r="Y124" s="56"/>
    </row>
    <row r="125" spans="1:25" s="57" customFormat="1" ht="30" customHeight="1" x14ac:dyDescent="0.25">
      <c r="A125" s="45" t="s">
        <v>502</v>
      </c>
      <c r="B125" s="112" t="s">
        <v>235</v>
      </c>
      <c r="C125" s="112"/>
      <c r="D125" s="112"/>
      <c r="E125" s="27">
        <v>1</v>
      </c>
      <c r="F125" s="96">
        <v>50</v>
      </c>
      <c r="G125" s="96"/>
      <c r="H125" s="27" t="s">
        <v>112</v>
      </c>
      <c r="I125" s="59" t="s">
        <v>165</v>
      </c>
      <c r="J125" s="55"/>
      <c r="K125" s="55"/>
      <c r="L125" s="55"/>
      <c r="M125" s="55"/>
      <c r="N125" s="55"/>
      <c r="O125" s="55"/>
      <c r="P125" s="55"/>
      <c r="Q125" s="55"/>
      <c r="R125" s="55"/>
      <c r="S125" s="55"/>
      <c r="T125" s="56"/>
      <c r="U125" s="56"/>
      <c r="V125" s="56"/>
      <c r="W125" s="56"/>
      <c r="X125" s="56"/>
      <c r="Y125" s="56"/>
    </row>
    <row r="126" spans="1:25" s="57" customFormat="1" ht="45.75" customHeight="1" x14ac:dyDescent="0.25">
      <c r="A126" s="49" t="s">
        <v>503</v>
      </c>
      <c r="B126" s="112" t="s">
        <v>742</v>
      </c>
      <c r="C126" s="112"/>
      <c r="D126" s="112"/>
      <c r="E126" s="27">
        <v>2</v>
      </c>
      <c r="F126" s="96">
        <v>50</v>
      </c>
      <c r="G126" s="96"/>
      <c r="H126" s="27" t="s">
        <v>112</v>
      </c>
      <c r="I126" s="59" t="s">
        <v>165</v>
      </c>
      <c r="J126" s="55"/>
      <c r="K126" s="55"/>
      <c r="L126" s="55"/>
      <c r="M126" s="55"/>
      <c r="N126" s="55"/>
      <c r="O126" s="55"/>
      <c r="P126" s="55"/>
      <c r="Q126" s="55"/>
      <c r="R126" s="55"/>
      <c r="S126" s="55"/>
      <c r="T126" s="56"/>
      <c r="U126" s="56"/>
      <c r="V126" s="56"/>
      <c r="W126" s="56"/>
      <c r="X126" s="56"/>
      <c r="Y126" s="56"/>
    </row>
    <row r="127" spans="1:25" s="57" customFormat="1" ht="30" customHeight="1" x14ac:dyDescent="0.25">
      <c r="A127" s="45" t="s">
        <v>504</v>
      </c>
      <c r="B127" s="112" t="s">
        <v>522</v>
      </c>
      <c r="C127" s="112"/>
      <c r="D127" s="112"/>
      <c r="E127" s="27">
        <v>1</v>
      </c>
      <c r="F127" s="96">
        <v>100</v>
      </c>
      <c r="G127" s="96"/>
      <c r="H127" s="27" t="s">
        <v>236</v>
      </c>
      <c r="I127" s="59" t="s">
        <v>209</v>
      </c>
      <c r="J127" s="55"/>
      <c r="K127" s="55"/>
      <c r="L127" s="55"/>
      <c r="M127" s="55"/>
      <c r="N127" s="55"/>
      <c r="O127" s="55"/>
      <c r="P127" s="55"/>
      <c r="Q127" s="55"/>
      <c r="R127" s="55"/>
      <c r="S127" s="55"/>
      <c r="T127" s="56"/>
      <c r="U127" s="56"/>
      <c r="V127" s="56"/>
      <c r="W127" s="56"/>
      <c r="X127" s="56"/>
      <c r="Y127" s="56"/>
    </row>
    <row r="128" spans="1:25" s="57" customFormat="1" ht="48.75" customHeight="1" x14ac:dyDescent="0.25">
      <c r="A128" s="49" t="s">
        <v>505</v>
      </c>
      <c r="B128" s="112" t="s">
        <v>237</v>
      </c>
      <c r="C128" s="112"/>
      <c r="D128" s="112"/>
      <c r="E128" s="27">
        <v>4</v>
      </c>
      <c r="F128" s="96">
        <v>100</v>
      </c>
      <c r="G128" s="96"/>
      <c r="H128" s="27" t="s">
        <v>112</v>
      </c>
      <c r="I128" s="33" t="s">
        <v>213</v>
      </c>
      <c r="J128" s="55"/>
      <c r="K128" s="55"/>
      <c r="L128" s="55"/>
      <c r="M128" s="55"/>
      <c r="N128" s="55"/>
      <c r="O128" s="55"/>
      <c r="P128" s="55"/>
      <c r="Q128" s="55"/>
      <c r="R128" s="55"/>
      <c r="S128" s="55"/>
      <c r="T128" s="56"/>
      <c r="U128" s="56"/>
      <c r="V128" s="56"/>
      <c r="W128" s="56"/>
      <c r="X128" s="56"/>
      <c r="Y128" s="56"/>
    </row>
    <row r="129" spans="1:25" s="57" customFormat="1" ht="48" customHeight="1" x14ac:dyDescent="0.25">
      <c r="A129" s="45" t="s">
        <v>506</v>
      </c>
      <c r="B129" s="112" t="s">
        <v>238</v>
      </c>
      <c r="C129" s="112"/>
      <c r="D129" s="112"/>
      <c r="E129" s="27">
        <v>2</v>
      </c>
      <c r="F129" s="96">
        <v>50</v>
      </c>
      <c r="G129" s="96"/>
      <c r="H129" s="27" t="s">
        <v>112</v>
      </c>
      <c r="I129" s="33" t="s">
        <v>213</v>
      </c>
      <c r="J129" s="55"/>
      <c r="K129" s="55"/>
      <c r="L129" s="55"/>
      <c r="M129" s="55"/>
      <c r="N129" s="55"/>
      <c r="O129" s="55"/>
      <c r="P129" s="55"/>
      <c r="Q129" s="55"/>
      <c r="R129" s="55"/>
      <c r="S129" s="55"/>
      <c r="T129" s="56"/>
      <c r="U129" s="56"/>
      <c r="V129" s="56"/>
      <c r="W129" s="56"/>
      <c r="X129" s="56"/>
      <c r="Y129" s="56"/>
    </row>
    <row r="130" spans="1:25" s="57" customFormat="1" ht="62.25" customHeight="1" x14ac:dyDescent="0.25">
      <c r="A130" s="49" t="s">
        <v>507</v>
      </c>
      <c r="B130" s="112" t="s">
        <v>741</v>
      </c>
      <c r="C130" s="112"/>
      <c r="D130" s="112"/>
      <c r="E130" s="27">
        <v>1</v>
      </c>
      <c r="F130" s="102">
        <v>50</v>
      </c>
      <c r="G130" s="161"/>
      <c r="H130" s="27" t="s">
        <v>221</v>
      </c>
      <c r="I130" s="33" t="s">
        <v>180</v>
      </c>
      <c r="J130" s="55"/>
      <c r="K130" s="55"/>
      <c r="L130" s="55"/>
      <c r="M130" s="55"/>
      <c r="N130" s="55"/>
      <c r="O130" s="55"/>
      <c r="P130" s="55"/>
      <c r="Q130" s="55"/>
      <c r="R130" s="55"/>
      <c r="S130" s="55"/>
      <c r="T130" s="56"/>
      <c r="U130" s="56"/>
      <c r="V130" s="56"/>
      <c r="W130" s="56"/>
      <c r="X130" s="56"/>
      <c r="Y130" s="56"/>
    </row>
    <row r="131" spans="1:25" s="57" customFormat="1" ht="30" customHeight="1" x14ac:dyDescent="0.25">
      <c r="A131" s="45" t="s">
        <v>508</v>
      </c>
      <c r="B131" s="112" t="s">
        <v>239</v>
      </c>
      <c r="C131" s="112"/>
      <c r="D131" s="112"/>
      <c r="E131" s="27">
        <v>1</v>
      </c>
      <c r="F131" s="102">
        <v>100</v>
      </c>
      <c r="G131" s="161"/>
      <c r="H131" s="27" t="s">
        <v>208</v>
      </c>
      <c r="I131" s="33" t="s">
        <v>213</v>
      </c>
      <c r="J131" s="55"/>
      <c r="K131" s="55"/>
      <c r="L131" s="55"/>
      <c r="M131" s="55"/>
      <c r="N131" s="55"/>
      <c r="O131" s="55"/>
      <c r="P131" s="55"/>
      <c r="Q131" s="55"/>
      <c r="R131" s="55"/>
      <c r="S131" s="55"/>
      <c r="T131" s="56"/>
      <c r="U131" s="56"/>
      <c r="V131" s="56"/>
      <c r="W131" s="56"/>
      <c r="X131" s="56"/>
      <c r="Y131" s="56"/>
    </row>
    <row r="132" spans="1:25" s="57" customFormat="1" ht="30" customHeight="1" x14ac:dyDescent="0.25">
      <c r="A132" s="49" t="s">
        <v>509</v>
      </c>
      <c r="B132" s="211" t="s">
        <v>325</v>
      </c>
      <c r="C132" s="212"/>
      <c r="D132" s="213"/>
      <c r="E132" s="5">
        <v>26</v>
      </c>
      <c r="F132" s="154">
        <v>300</v>
      </c>
      <c r="G132" s="219"/>
      <c r="H132" s="47" t="s">
        <v>296</v>
      </c>
      <c r="I132" s="76" t="s">
        <v>324</v>
      </c>
      <c r="J132" s="55"/>
      <c r="K132" s="55"/>
      <c r="L132" s="55"/>
      <c r="M132" s="55"/>
      <c r="N132" s="55"/>
      <c r="O132" s="55"/>
      <c r="P132" s="55"/>
      <c r="Q132" s="55"/>
      <c r="R132" s="55"/>
      <c r="S132" s="55"/>
      <c r="T132" s="56"/>
      <c r="U132" s="56"/>
      <c r="V132" s="56"/>
      <c r="W132" s="56"/>
      <c r="X132" s="56"/>
      <c r="Y132" s="56"/>
    </row>
    <row r="133" spans="1:25" s="57" customFormat="1" ht="30" customHeight="1" x14ac:dyDescent="0.25">
      <c r="A133" s="45" t="s">
        <v>510</v>
      </c>
      <c r="B133" s="211" t="s">
        <v>326</v>
      </c>
      <c r="C133" s="212"/>
      <c r="D133" s="213"/>
      <c r="E133" s="5">
        <v>10</v>
      </c>
      <c r="F133" s="154">
        <v>1500</v>
      </c>
      <c r="G133" s="219"/>
      <c r="H133" s="5" t="s">
        <v>248</v>
      </c>
      <c r="I133" s="76" t="s">
        <v>324</v>
      </c>
      <c r="J133" s="55"/>
      <c r="K133" s="55"/>
      <c r="L133" s="55"/>
      <c r="M133" s="55"/>
      <c r="N133" s="55"/>
      <c r="O133" s="55"/>
      <c r="P133" s="55"/>
      <c r="Q133" s="55"/>
      <c r="R133" s="55"/>
      <c r="S133" s="55"/>
      <c r="T133" s="56"/>
      <c r="U133" s="56"/>
      <c r="V133" s="56"/>
      <c r="W133" s="56"/>
      <c r="X133" s="56"/>
      <c r="Y133" s="56"/>
    </row>
    <row r="134" spans="1:25" s="57" customFormat="1" ht="30" customHeight="1" x14ac:dyDescent="0.25">
      <c r="A134" s="49" t="s">
        <v>511</v>
      </c>
      <c r="B134" s="211" t="s">
        <v>327</v>
      </c>
      <c r="C134" s="212"/>
      <c r="D134" s="213"/>
      <c r="E134" s="5">
        <v>3</v>
      </c>
      <c r="F134" s="154">
        <v>1000</v>
      </c>
      <c r="G134" s="156"/>
      <c r="H134" s="5" t="s">
        <v>328</v>
      </c>
      <c r="I134" s="76" t="s">
        <v>324</v>
      </c>
      <c r="J134" s="55"/>
      <c r="K134" s="55"/>
      <c r="L134" s="55"/>
      <c r="M134" s="55"/>
      <c r="N134" s="55"/>
      <c r="O134" s="55"/>
      <c r="P134" s="55"/>
      <c r="Q134" s="55"/>
      <c r="R134" s="55"/>
      <c r="S134" s="55"/>
      <c r="T134" s="56"/>
      <c r="U134" s="56"/>
      <c r="V134" s="56"/>
      <c r="W134" s="56"/>
      <c r="X134" s="56"/>
      <c r="Y134" s="56"/>
    </row>
    <row r="135" spans="1:25" s="57" customFormat="1" ht="30" customHeight="1" x14ac:dyDescent="0.25">
      <c r="A135" s="45" t="s">
        <v>512</v>
      </c>
      <c r="B135" s="211" t="s">
        <v>329</v>
      </c>
      <c r="C135" s="212"/>
      <c r="D135" s="213"/>
      <c r="E135" s="5">
        <v>2</v>
      </c>
      <c r="F135" s="154">
        <v>1000</v>
      </c>
      <c r="G135" s="156"/>
      <c r="H135" s="5" t="s">
        <v>248</v>
      </c>
      <c r="I135" s="76" t="s">
        <v>324</v>
      </c>
      <c r="J135" s="55"/>
      <c r="K135" s="55"/>
      <c r="L135" s="55"/>
      <c r="M135" s="55"/>
      <c r="N135" s="55"/>
      <c r="O135" s="55"/>
      <c r="P135" s="55"/>
      <c r="Q135" s="55"/>
      <c r="R135" s="55"/>
      <c r="S135" s="55"/>
      <c r="T135" s="56"/>
      <c r="U135" s="56"/>
      <c r="V135" s="56"/>
      <c r="W135" s="56"/>
      <c r="X135" s="56"/>
      <c r="Y135" s="56"/>
    </row>
    <row r="136" spans="1:25" s="57" customFormat="1" ht="30" customHeight="1" x14ac:dyDescent="0.25">
      <c r="A136" s="49" t="s">
        <v>513</v>
      </c>
      <c r="B136" s="211" t="s">
        <v>330</v>
      </c>
      <c r="C136" s="212"/>
      <c r="D136" s="213"/>
      <c r="E136" s="5">
        <v>3</v>
      </c>
      <c r="F136" s="154">
        <v>200</v>
      </c>
      <c r="G136" s="156"/>
      <c r="H136" s="5" t="s">
        <v>331</v>
      </c>
      <c r="I136" s="76" t="s">
        <v>324</v>
      </c>
      <c r="J136" s="55"/>
      <c r="K136" s="55"/>
      <c r="L136" s="55"/>
      <c r="M136" s="55"/>
      <c r="N136" s="55"/>
      <c r="O136" s="55"/>
      <c r="P136" s="55"/>
      <c r="Q136" s="55"/>
      <c r="R136" s="55"/>
      <c r="S136" s="55"/>
      <c r="T136" s="56"/>
      <c r="U136" s="56"/>
      <c r="V136" s="56"/>
      <c r="W136" s="56"/>
      <c r="X136" s="56"/>
      <c r="Y136" s="56"/>
    </row>
    <row r="137" spans="1:25" s="57" customFormat="1" ht="30" customHeight="1" x14ac:dyDescent="0.25">
      <c r="A137" s="45" t="s">
        <v>514</v>
      </c>
      <c r="B137" s="211" t="s">
        <v>332</v>
      </c>
      <c r="C137" s="212"/>
      <c r="D137" s="213"/>
      <c r="E137" s="5">
        <v>2</v>
      </c>
      <c r="F137" s="154">
        <v>300</v>
      </c>
      <c r="G137" s="214"/>
      <c r="H137" s="5" t="s">
        <v>248</v>
      </c>
      <c r="I137" s="76" t="s">
        <v>324</v>
      </c>
      <c r="J137" s="55"/>
      <c r="K137" s="55"/>
      <c r="L137" s="55"/>
      <c r="M137" s="55"/>
      <c r="N137" s="55"/>
      <c r="O137" s="55"/>
      <c r="P137" s="55"/>
      <c r="Q137" s="55"/>
      <c r="R137" s="55"/>
      <c r="S137" s="55"/>
      <c r="T137" s="56"/>
      <c r="U137" s="56"/>
      <c r="V137" s="56"/>
      <c r="W137" s="56"/>
      <c r="X137" s="56"/>
      <c r="Y137" s="56"/>
    </row>
    <row r="138" spans="1:25" s="57" customFormat="1" ht="30" customHeight="1" x14ac:dyDescent="0.25">
      <c r="A138" s="49" t="s">
        <v>515</v>
      </c>
      <c r="B138" s="170" t="s">
        <v>333</v>
      </c>
      <c r="C138" s="180"/>
      <c r="D138" s="215"/>
      <c r="E138" s="9">
        <v>2</v>
      </c>
      <c r="F138" s="154">
        <v>30</v>
      </c>
      <c r="G138" s="156"/>
      <c r="H138" s="5" t="s">
        <v>248</v>
      </c>
      <c r="I138" s="76" t="s">
        <v>324</v>
      </c>
      <c r="J138" s="55"/>
      <c r="K138" s="55"/>
      <c r="L138" s="55"/>
      <c r="M138" s="55"/>
      <c r="N138" s="55"/>
      <c r="O138" s="55"/>
      <c r="P138" s="55"/>
      <c r="Q138" s="55"/>
      <c r="R138" s="55"/>
      <c r="S138" s="55"/>
      <c r="T138" s="56"/>
      <c r="U138" s="56"/>
      <c r="V138" s="56"/>
      <c r="W138" s="56"/>
      <c r="X138" s="56"/>
      <c r="Y138" s="56"/>
    </row>
    <row r="139" spans="1:25" s="57" customFormat="1" x14ac:dyDescent="0.25">
      <c r="A139" s="45" t="s">
        <v>516</v>
      </c>
      <c r="B139" s="201" t="s">
        <v>348</v>
      </c>
      <c r="C139" s="202"/>
      <c r="D139" s="203"/>
      <c r="E139" s="5">
        <v>2</v>
      </c>
      <c r="F139" s="154">
        <v>200</v>
      </c>
      <c r="G139" s="220"/>
      <c r="H139" s="27" t="s">
        <v>112</v>
      </c>
      <c r="I139" s="76" t="s">
        <v>346</v>
      </c>
      <c r="J139" s="55"/>
      <c r="K139" s="55"/>
      <c r="L139" s="55"/>
      <c r="M139" s="55"/>
      <c r="N139" s="55"/>
      <c r="O139" s="55"/>
      <c r="P139" s="55"/>
      <c r="Q139" s="55"/>
      <c r="R139" s="55"/>
      <c r="S139" s="55"/>
      <c r="T139" s="56"/>
      <c r="U139" s="56"/>
      <c r="V139" s="56"/>
      <c r="W139" s="56"/>
      <c r="X139" s="56"/>
      <c r="Y139" s="56"/>
    </row>
    <row r="140" spans="1:25" s="57" customFormat="1" x14ac:dyDescent="0.25">
      <c r="A140" s="49" t="s">
        <v>517</v>
      </c>
      <c r="B140" s="201" t="s">
        <v>349</v>
      </c>
      <c r="C140" s="202"/>
      <c r="D140" s="203"/>
      <c r="E140" s="5">
        <v>2</v>
      </c>
      <c r="F140" s="154">
        <v>300</v>
      </c>
      <c r="G140" s="219"/>
      <c r="H140" s="27" t="s">
        <v>112</v>
      </c>
      <c r="I140" s="76" t="s">
        <v>346</v>
      </c>
      <c r="J140" s="55"/>
      <c r="K140" s="55"/>
      <c r="L140" s="55"/>
      <c r="M140" s="55"/>
      <c r="N140" s="55"/>
      <c r="O140" s="55"/>
      <c r="P140" s="55"/>
      <c r="Q140" s="55"/>
      <c r="R140" s="55"/>
      <c r="S140" s="55"/>
      <c r="T140" s="56"/>
      <c r="U140" s="56"/>
      <c r="V140" s="56"/>
      <c r="W140" s="56"/>
      <c r="X140" s="56"/>
      <c r="Y140" s="56"/>
    </row>
    <row r="141" spans="1:25" s="57" customFormat="1" ht="30" customHeight="1" x14ac:dyDescent="0.25">
      <c r="A141" s="45" t="s">
        <v>518</v>
      </c>
      <c r="B141" s="216" t="s">
        <v>379</v>
      </c>
      <c r="C141" s="217"/>
      <c r="D141" s="218"/>
      <c r="E141" s="5">
        <v>4</v>
      </c>
      <c r="F141" s="154">
        <v>30</v>
      </c>
      <c r="G141" s="218"/>
      <c r="H141" s="5" t="s">
        <v>112</v>
      </c>
      <c r="I141" s="59" t="s">
        <v>357</v>
      </c>
      <c r="J141" s="55"/>
      <c r="K141" s="55"/>
      <c r="L141" s="55"/>
      <c r="M141" s="55"/>
      <c r="N141" s="55"/>
      <c r="O141" s="55"/>
      <c r="P141" s="55"/>
      <c r="Q141" s="55"/>
      <c r="R141" s="55"/>
      <c r="S141" s="55"/>
      <c r="T141" s="56"/>
      <c r="U141" s="56"/>
      <c r="V141" s="56"/>
      <c r="W141" s="56"/>
      <c r="X141" s="56"/>
      <c r="Y141" s="56"/>
    </row>
    <row r="142" spans="1:25" s="57" customFormat="1" x14ac:dyDescent="0.25">
      <c r="A142" s="49" t="s">
        <v>519</v>
      </c>
      <c r="B142" s="216" t="s">
        <v>380</v>
      </c>
      <c r="C142" s="217"/>
      <c r="D142" s="218"/>
      <c r="E142" s="5">
        <v>2</v>
      </c>
      <c r="F142" s="154">
        <v>50</v>
      </c>
      <c r="G142" s="218"/>
      <c r="H142" s="5" t="s">
        <v>112</v>
      </c>
      <c r="I142" s="67" t="s">
        <v>357</v>
      </c>
      <c r="J142" s="55"/>
      <c r="K142" s="55"/>
      <c r="L142" s="55"/>
      <c r="M142" s="55"/>
      <c r="N142" s="55"/>
      <c r="O142" s="55"/>
      <c r="P142" s="55"/>
      <c r="Q142" s="55"/>
      <c r="R142" s="55"/>
      <c r="S142" s="55"/>
      <c r="T142" s="56"/>
      <c r="U142" s="56"/>
      <c r="V142" s="56"/>
      <c r="W142" s="56"/>
      <c r="X142" s="56"/>
      <c r="Y142" s="56"/>
    </row>
    <row r="143" spans="1:25" s="57" customFormat="1" ht="46.5" customHeight="1" x14ac:dyDescent="0.25">
      <c r="A143" s="45" t="s">
        <v>520</v>
      </c>
      <c r="B143" s="221" t="s">
        <v>399</v>
      </c>
      <c r="C143" s="212"/>
      <c r="D143" s="213"/>
      <c r="E143" s="5">
        <v>2</v>
      </c>
      <c r="F143" s="154">
        <v>50</v>
      </c>
      <c r="G143" s="218"/>
      <c r="H143" s="5" t="s">
        <v>400</v>
      </c>
      <c r="I143" s="76" t="s">
        <v>157</v>
      </c>
      <c r="J143" s="55"/>
      <c r="K143" s="55"/>
      <c r="L143" s="55"/>
      <c r="M143" s="55"/>
      <c r="N143" s="55"/>
      <c r="O143" s="55"/>
      <c r="P143" s="55"/>
      <c r="Q143" s="55"/>
      <c r="R143" s="55"/>
      <c r="S143" s="55"/>
      <c r="T143" s="56"/>
      <c r="U143" s="56"/>
      <c r="V143" s="56"/>
      <c r="W143" s="56"/>
      <c r="X143" s="56"/>
      <c r="Y143" s="56"/>
    </row>
    <row r="144" spans="1:25" s="57" customFormat="1" ht="46.5" customHeight="1" x14ac:dyDescent="0.25">
      <c r="A144" s="49" t="s">
        <v>521</v>
      </c>
      <c r="B144" s="216" t="s">
        <v>401</v>
      </c>
      <c r="C144" s="223"/>
      <c r="D144" s="224"/>
      <c r="E144" s="13">
        <v>1</v>
      </c>
      <c r="F144" s="225">
        <v>100</v>
      </c>
      <c r="G144" s="226"/>
      <c r="H144" s="5" t="s">
        <v>112</v>
      </c>
      <c r="I144" s="77" t="s">
        <v>402</v>
      </c>
      <c r="J144" s="55"/>
      <c r="K144" s="55"/>
      <c r="L144" s="55"/>
      <c r="M144" s="55"/>
      <c r="N144" s="55"/>
      <c r="O144" s="55"/>
      <c r="P144" s="55"/>
      <c r="Q144" s="55"/>
      <c r="R144" s="55"/>
      <c r="S144" s="55"/>
      <c r="T144" s="56"/>
      <c r="U144" s="56"/>
      <c r="V144" s="56"/>
      <c r="W144" s="56"/>
      <c r="X144" s="56"/>
      <c r="Y144" s="56"/>
    </row>
    <row r="145" spans="1:25" s="57" customFormat="1" ht="31.5" customHeight="1" x14ac:dyDescent="0.25">
      <c r="A145" s="45" t="s">
        <v>691</v>
      </c>
      <c r="B145" s="216" t="s">
        <v>724</v>
      </c>
      <c r="C145" s="223"/>
      <c r="D145" s="224"/>
      <c r="E145" s="13">
        <v>4</v>
      </c>
      <c r="F145" s="225">
        <v>400</v>
      </c>
      <c r="G145" s="226"/>
      <c r="H145" s="5" t="s">
        <v>112</v>
      </c>
      <c r="I145" s="77" t="s">
        <v>692</v>
      </c>
      <c r="J145" s="55"/>
      <c r="K145" s="55"/>
      <c r="L145" s="55"/>
      <c r="M145" s="55"/>
      <c r="N145" s="55"/>
      <c r="O145" s="55"/>
      <c r="P145" s="55"/>
      <c r="Q145" s="55"/>
      <c r="R145" s="55"/>
      <c r="S145" s="55"/>
      <c r="T145" s="56"/>
      <c r="U145" s="56"/>
      <c r="V145" s="56"/>
      <c r="W145" s="56"/>
      <c r="X145" s="56"/>
      <c r="Y145" s="56"/>
    </row>
    <row r="146" spans="1:25" s="6" customFormat="1" ht="45.75" customHeight="1" x14ac:dyDescent="0.25">
      <c r="A146" s="134" t="s">
        <v>33</v>
      </c>
      <c r="B146" s="135"/>
      <c r="C146" s="135"/>
      <c r="D146" s="136"/>
      <c r="E146" s="19" t="s">
        <v>104</v>
      </c>
      <c r="F146" s="152" t="s">
        <v>45</v>
      </c>
      <c r="G146" s="153"/>
      <c r="H146" s="137" t="s">
        <v>6</v>
      </c>
      <c r="I146" s="92" t="s">
        <v>41</v>
      </c>
      <c r="J146" s="12"/>
      <c r="K146" s="12"/>
      <c r="L146" s="12"/>
      <c r="M146" s="12"/>
      <c r="N146" s="12"/>
      <c r="O146" s="12"/>
      <c r="P146" s="12"/>
      <c r="Q146" s="12"/>
      <c r="R146" s="12"/>
    </row>
    <row r="147" spans="1:25" s="6" customFormat="1" ht="27.75" customHeight="1" x14ac:dyDescent="0.25">
      <c r="A147" s="129"/>
      <c r="B147" s="130"/>
      <c r="C147" s="130"/>
      <c r="D147" s="131"/>
      <c r="E147" s="17">
        <f>SUM(E148:E154)</f>
        <v>7</v>
      </c>
      <c r="F147" s="132">
        <f>SUM(F148:G154)</f>
        <v>1430</v>
      </c>
      <c r="G147" s="133"/>
      <c r="H147" s="105"/>
      <c r="I147" s="92"/>
      <c r="J147" s="12"/>
      <c r="K147" s="12"/>
      <c r="L147" s="12"/>
      <c r="M147" s="12"/>
      <c r="N147" s="12"/>
      <c r="O147" s="12"/>
      <c r="P147" s="12"/>
      <c r="Q147" s="12"/>
      <c r="R147" s="12"/>
    </row>
    <row r="148" spans="1:25" s="15" customFormat="1" x14ac:dyDescent="0.25">
      <c r="A148" s="7" t="s">
        <v>72</v>
      </c>
      <c r="B148" s="112" t="s">
        <v>240</v>
      </c>
      <c r="C148" s="112"/>
      <c r="D148" s="112"/>
      <c r="E148" s="27">
        <v>1</v>
      </c>
      <c r="F148" s="96">
        <v>350</v>
      </c>
      <c r="G148" s="96"/>
      <c r="H148" s="27" t="s">
        <v>221</v>
      </c>
      <c r="I148" s="33" t="s">
        <v>159</v>
      </c>
      <c r="J148" s="60"/>
      <c r="K148" s="60"/>
      <c r="L148" s="60"/>
      <c r="M148" s="60"/>
      <c r="N148" s="60"/>
      <c r="O148" s="60"/>
      <c r="P148" s="60"/>
      <c r="Q148" s="60"/>
      <c r="R148" s="60"/>
    </row>
    <row r="149" spans="1:25" s="15" customFormat="1" ht="31.5" customHeight="1" x14ac:dyDescent="0.25">
      <c r="A149" s="7" t="s">
        <v>73</v>
      </c>
      <c r="B149" s="112" t="s">
        <v>719</v>
      </c>
      <c r="C149" s="112"/>
      <c r="D149" s="112"/>
      <c r="E149" s="90">
        <v>1</v>
      </c>
      <c r="F149" s="96">
        <v>200</v>
      </c>
      <c r="G149" s="96"/>
      <c r="H149" s="90" t="s">
        <v>218</v>
      </c>
      <c r="I149" s="90" t="s">
        <v>731</v>
      </c>
      <c r="J149" s="60"/>
      <c r="K149" s="60"/>
      <c r="L149" s="60"/>
      <c r="M149" s="60"/>
      <c r="N149" s="60"/>
      <c r="O149" s="60"/>
      <c r="P149" s="60"/>
      <c r="Q149" s="60"/>
      <c r="R149" s="60"/>
    </row>
    <row r="150" spans="1:25" s="15" customFormat="1" x14ac:dyDescent="0.25">
      <c r="A150" s="7" t="s">
        <v>74</v>
      </c>
      <c r="B150" s="112" t="s">
        <v>242</v>
      </c>
      <c r="C150" s="112"/>
      <c r="D150" s="112"/>
      <c r="E150" s="90">
        <v>1</v>
      </c>
      <c r="F150" s="96">
        <v>200</v>
      </c>
      <c r="G150" s="96"/>
      <c r="H150" s="90" t="s">
        <v>241</v>
      </c>
      <c r="I150" s="91" t="s">
        <v>214</v>
      </c>
      <c r="J150" s="60"/>
      <c r="K150" s="60"/>
      <c r="L150" s="60"/>
      <c r="M150" s="60"/>
      <c r="N150" s="60"/>
      <c r="O150" s="60"/>
      <c r="P150" s="60"/>
      <c r="Q150" s="60"/>
      <c r="R150" s="60"/>
    </row>
    <row r="151" spans="1:25" s="15" customFormat="1" ht="31.5" customHeight="1" x14ac:dyDescent="0.25">
      <c r="A151" s="7" t="s">
        <v>75</v>
      </c>
      <c r="B151" s="112" t="s">
        <v>730</v>
      </c>
      <c r="C151" s="112"/>
      <c r="D151" s="112"/>
      <c r="E151" s="90">
        <v>1</v>
      </c>
      <c r="F151" s="96">
        <v>200</v>
      </c>
      <c r="G151" s="222"/>
      <c r="H151" s="90" t="s">
        <v>241</v>
      </c>
      <c r="I151" s="91" t="s">
        <v>716</v>
      </c>
      <c r="J151" s="60"/>
      <c r="K151" s="60"/>
      <c r="L151" s="60"/>
      <c r="M151" s="60"/>
      <c r="N151" s="60"/>
      <c r="O151" s="60"/>
      <c r="P151" s="60"/>
      <c r="Q151" s="60"/>
      <c r="R151" s="60"/>
    </row>
    <row r="152" spans="1:25" s="15" customFormat="1" x14ac:dyDescent="0.25">
      <c r="A152" s="7" t="s">
        <v>76</v>
      </c>
      <c r="B152" s="112" t="s">
        <v>244</v>
      </c>
      <c r="C152" s="112"/>
      <c r="D152" s="112"/>
      <c r="E152" s="33">
        <v>1</v>
      </c>
      <c r="F152" s="96">
        <v>200</v>
      </c>
      <c r="G152" s="222"/>
      <c r="H152" s="33" t="s">
        <v>141</v>
      </c>
      <c r="I152" s="59" t="s">
        <v>180</v>
      </c>
      <c r="J152" s="60"/>
      <c r="K152" s="60"/>
      <c r="L152" s="60"/>
      <c r="M152" s="60"/>
      <c r="N152" s="60"/>
      <c r="O152" s="60"/>
      <c r="P152" s="60"/>
      <c r="Q152" s="60"/>
      <c r="R152" s="60"/>
    </row>
    <row r="153" spans="1:25" s="15" customFormat="1" x14ac:dyDescent="0.25">
      <c r="A153" s="7" t="s">
        <v>523</v>
      </c>
      <c r="B153" s="114" t="s">
        <v>217</v>
      </c>
      <c r="C153" s="115"/>
      <c r="D153" s="116"/>
      <c r="E153" s="75">
        <v>1</v>
      </c>
      <c r="F153" s="117">
        <v>140</v>
      </c>
      <c r="G153" s="116"/>
      <c r="H153" s="75" t="s">
        <v>218</v>
      </c>
      <c r="I153" s="79" t="s">
        <v>159</v>
      </c>
      <c r="J153" s="60"/>
      <c r="K153" s="60"/>
      <c r="L153" s="60"/>
      <c r="M153" s="60"/>
      <c r="N153" s="60"/>
      <c r="O153" s="60"/>
      <c r="P153" s="60"/>
      <c r="Q153" s="60"/>
      <c r="R153" s="60"/>
    </row>
    <row r="154" spans="1:25" s="15" customFormat="1" ht="16.5" customHeight="1" x14ac:dyDescent="0.25">
      <c r="A154" s="7" t="s">
        <v>658</v>
      </c>
      <c r="B154" s="227" t="s">
        <v>680</v>
      </c>
      <c r="C154" s="228"/>
      <c r="D154" s="229"/>
      <c r="E154" s="85">
        <v>1</v>
      </c>
      <c r="F154" s="230">
        <v>140</v>
      </c>
      <c r="G154" s="229"/>
      <c r="H154" s="85" t="s">
        <v>221</v>
      </c>
      <c r="I154" s="80" t="s">
        <v>113</v>
      </c>
      <c r="J154" s="60"/>
      <c r="K154" s="60"/>
      <c r="L154" s="60"/>
      <c r="M154" s="60"/>
      <c r="N154" s="60"/>
      <c r="O154" s="60"/>
      <c r="P154" s="60"/>
      <c r="Q154" s="60"/>
      <c r="R154" s="60"/>
    </row>
    <row r="155" spans="1:25" s="4" customFormat="1" ht="15" x14ac:dyDescent="0.25">
      <c r="A155" s="126" t="s">
        <v>60</v>
      </c>
      <c r="B155" s="127"/>
      <c r="C155" s="127"/>
      <c r="D155" s="128"/>
      <c r="E155" s="150" t="s">
        <v>104</v>
      </c>
      <c r="F155" s="169"/>
      <c r="G155" s="151"/>
      <c r="H155" s="104" t="s">
        <v>6</v>
      </c>
      <c r="I155" s="92" t="s">
        <v>41</v>
      </c>
    </row>
    <row r="156" spans="1:25" s="4" customFormat="1" ht="22.5" x14ac:dyDescent="0.25">
      <c r="A156" s="175"/>
      <c r="B156" s="176"/>
      <c r="C156" s="176"/>
      <c r="D156" s="177"/>
      <c r="E156" s="93">
        <f>SUM(E157:G171)</f>
        <v>15</v>
      </c>
      <c r="F156" s="108"/>
      <c r="G156" s="94"/>
      <c r="H156" s="105"/>
      <c r="I156" s="92"/>
    </row>
    <row r="157" spans="1:25" s="4" customFormat="1" ht="30" customHeight="1" x14ac:dyDescent="0.25">
      <c r="A157" s="7" t="s">
        <v>77</v>
      </c>
      <c r="B157" s="170" t="s">
        <v>111</v>
      </c>
      <c r="C157" s="180"/>
      <c r="D157" s="181"/>
      <c r="E157" s="182">
        <v>1</v>
      </c>
      <c r="F157" s="183"/>
      <c r="G157" s="183"/>
      <c r="H157" s="27" t="s">
        <v>112</v>
      </c>
      <c r="I157" s="33" t="s">
        <v>113</v>
      </c>
    </row>
    <row r="158" spans="1:25" s="4" customFormat="1" ht="30" customHeight="1" x14ac:dyDescent="0.25">
      <c r="A158" s="7" t="s">
        <v>78</v>
      </c>
      <c r="B158" s="170" t="s">
        <v>740</v>
      </c>
      <c r="C158" s="180"/>
      <c r="D158" s="181"/>
      <c r="E158" s="182">
        <v>1</v>
      </c>
      <c r="F158" s="183"/>
      <c r="G158" s="183"/>
      <c r="H158" s="27" t="s">
        <v>112</v>
      </c>
      <c r="I158" s="33" t="s">
        <v>113</v>
      </c>
    </row>
    <row r="159" spans="1:25" ht="30" customHeight="1" x14ac:dyDescent="0.25">
      <c r="A159" s="7" t="s">
        <v>79</v>
      </c>
      <c r="B159" s="170" t="s">
        <v>114</v>
      </c>
      <c r="C159" s="180"/>
      <c r="D159" s="181"/>
      <c r="E159" s="182">
        <v>1</v>
      </c>
      <c r="F159" s="183"/>
      <c r="G159" s="183"/>
      <c r="H159" s="27" t="s">
        <v>112</v>
      </c>
      <c r="I159" s="76" t="s">
        <v>113</v>
      </c>
    </row>
    <row r="160" spans="1:25" ht="30" customHeight="1" x14ac:dyDescent="0.25">
      <c r="A160" s="7" t="s">
        <v>80</v>
      </c>
      <c r="B160" s="112" t="s">
        <v>245</v>
      </c>
      <c r="C160" s="112"/>
      <c r="D160" s="112"/>
      <c r="E160" s="96">
        <v>1</v>
      </c>
      <c r="F160" s="96"/>
      <c r="G160" s="96"/>
      <c r="H160" s="27" t="s">
        <v>112</v>
      </c>
      <c r="I160" s="33" t="s">
        <v>159</v>
      </c>
    </row>
    <row r="161" spans="1:9" ht="30" customHeight="1" x14ac:dyDescent="0.25">
      <c r="A161" s="7" t="s">
        <v>81</v>
      </c>
      <c r="B161" s="112" t="s">
        <v>246</v>
      </c>
      <c r="C161" s="112"/>
      <c r="D161" s="112"/>
      <c r="E161" s="96">
        <v>1</v>
      </c>
      <c r="F161" s="96"/>
      <c r="G161" s="96"/>
      <c r="H161" s="27" t="s">
        <v>112</v>
      </c>
      <c r="I161" s="33" t="s">
        <v>173</v>
      </c>
    </row>
    <row r="162" spans="1:9" ht="45.75" customHeight="1" x14ac:dyDescent="0.25">
      <c r="A162" s="7" t="s">
        <v>524</v>
      </c>
      <c r="B162" s="112" t="s">
        <v>247</v>
      </c>
      <c r="C162" s="112"/>
      <c r="D162" s="112"/>
      <c r="E162" s="96">
        <v>1</v>
      </c>
      <c r="F162" s="96"/>
      <c r="G162" s="96"/>
      <c r="H162" s="27" t="s">
        <v>248</v>
      </c>
      <c r="I162" s="33" t="s">
        <v>180</v>
      </c>
    </row>
    <row r="163" spans="1:9" ht="47.25" customHeight="1" x14ac:dyDescent="0.25">
      <c r="A163" s="7" t="s">
        <v>525</v>
      </c>
      <c r="B163" s="112" t="s">
        <v>249</v>
      </c>
      <c r="C163" s="112"/>
      <c r="D163" s="112"/>
      <c r="E163" s="96">
        <v>1</v>
      </c>
      <c r="F163" s="96"/>
      <c r="G163" s="96"/>
      <c r="H163" s="27" t="s">
        <v>112</v>
      </c>
      <c r="I163" s="33" t="s">
        <v>161</v>
      </c>
    </row>
    <row r="164" spans="1:9" ht="48" customHeight="1" x14ac:dyDescent="0.25">
      <c r="A164" s="7" t="s">
        <v>526</v>
      </c>
      <c r="B164" s="112" t="s">
        <v>250</v>
      </c>
      <c r="C164" s="184"/>
      <c r="D164" s="184"/>
      <c r="E164" s="96">
        <v>1</v>
      </c>
      <c r="F164" s="96"/>
      <c r="G164" s="96"/>
      <c r="H164" s="27" t="s">
        <v>112</v>
      </c>
      <c r="I164" s="33" t="s">
        <v>161</v>
      </c>
    </row>
    <row r="165" spans="1:9" ht="33" customHeight="1" x14ac:dyDescent="0.25">
      <c r="A165" s="7" t="s">
        <v>527</v>
      </c>
      <c r="B165" s="112" t="s">
        <v>251</v>
      </c>
      <c r="C165" s="112"/>
      <c r="D165" s="112"/>
      <c r="E165" s="96">
        <v>1</v>
      </c>
      <c r="F165" s="96"/>
      <c r="G165" s="96"/>
      <c r="H165" s="27" t="s">
        <v>112</v>
      </c>
      <c r="I165" s="59" t="s">
        <v>214</v>
      </c>
    </row>
    <row r="166" spans="1:9" ht="48.75" customHeight="1" x14ac:dyDescent="0.25">
      <c r="A166" s="7" t="s">
        <v>528</v>
      </c>
      <c r="B166" s="112" t="s">
        <v>252</v>
      </c>
      <c r="C166" s="243"/>
      <c r="D166" s="243"/>
      <c r="E166" s="96">
        <v>1</v>
      </c>
      <c r="F166" s="96"/>
      <c r="G166" s="96"/>
      <c r="H166" s="27" t="s">
        <v>223</v>
      </c>
      <c r="I166" s="33" t="s">
        <v>165</v>
      </c>
    </row>
    <row r="167" spans="1:9" ht="36" customHeight="1" x14ac:dyDescent="0.25">
      <c r="A167" s="7" t="s">
        <v>529</v>
      </c>
      <c r="B167" s="112" t="s">
        <v>253</v>
      </c>
      <c r="C167" s="112"/>
      <c r="D167" s="112"/>
      <c r="E167" s="96">
        <v>1</v>
      </c>
      <c r="F167" s="96"/>
      <c r="G167" s="96"/>
      <c r="H167" s="27" t="s">
        <v>152</v>
      </c>
      <c r="I167" s="33" t="s">
        <v>165</v>
      </c>
    </row>
    <row r="168" spans="1:9" ht="30" customHeight="1" x14ac:dyDescent="0.25">
      <c r="A168" s="7" t="s">
        <v>530</v>
      </c>
      <c r="B168" s="186" t="s">
        <v>254</v>
      </c>
      <c r="C168" s="187"/>
      <c r="D168" s="188"/>
      <c r="E168" s="102">
        <v>1</v>
      </c>
      <c r="F168" s="103"/>
      <c r="G168" s="161"/>
      <c r="H168" s="27" t="s">
        <v>255</v>
      </c>
      <c r="I168" s="33" t="s">
        <v>209</v>
      </c>
    </row>
    <row r="169" spans="1:9" x14ac:dyDescent="0.25">
      <c r="A169" s="7" t="s">
        <v>531</v>
      </c>
      <c r="B169" s="112" t="s">
        <v>381</v>
      </c>
      <c r="C169" s="112"/>
      <c r="D169" s="112"/>
      <c r="E169" s="102">
        <v>1</v>
      </c>
      <c r="F169" s="103"/>
      <c r="G169" s="103"/>
      <c r="H169" s="27" t="s">
        <v>112</v>
      </c>
      <c r="I169" s="59" t="s">
        <v>357</v>
      </c>
    </row>
    <row r="170" spans="1:9" ht="48.75" customHeight="1" x14ac:dyDescent="0.25">
      <c r="A170" s="7" t="s">
        <v>532</v>
      </c>
      <c r="B170" s="170" t="s">
        <v>659</v>
      </c>
      <c r="C170" s="180"/>
      <c r="D170" s="181"/>
      <c r="E170" s="102">
        <v>1</v>
      </c>
      <c r="F170" s="103"/>
      <c r="G170" s="161"/>
      <c r="H170" s="86" t="s">
        <v>112</v>
      </c>
      <c r="I170" s="86" t="s">
        <v>402</v>
      </c>
    </row>
    <row r="171" spans="1:9" ht="35.25" customHeight="1" x14ac:dyDescent="0.25">
      <c r="A171" s="7" t="s">
        <v>701</v>
      </c>
      <c r="B171" s="112" t="s">
        <v>702</v>
      </c>
      <c r="C171" s="112"/>
      <c r="D171" s="112"/>
      <c r="E171" s="102">
        <v>1</v>
      </c>
      <c r="F171" s="103"/>
      <c r="G171" s="161"/>
      <c r="H171" s="27" t="s">
        <v>112</v>
      </c>
      <c r="I171" s="33" t="s">
        <v>157</v>
      </c>
    </row>
    <row r="172" spans="1:9" s="15" customFormat="1" ht="50.25" customHeight="1" x14ac:dyDescent="0.25">
      <c r="A172" s="126" t="s">
        <v>61</v>
      </c>
      <c r="B172" s="127"/>
      <c r="C172" s="127"/>
      <c r="D172" s="128"/>
      <c r="E172" s="32" t="s">
        <v>42</v>
      </c>
      <c r="F172" s="95" t="s">
        <v>43</v>
      </c>
      <c r="G172" s="95"/>
      <c r="H172" s="178" t="s">
        <v>6</v>
      </c>
      <c r="I172" s="97" t="s">
        <v>41</v>
      </c>
    </row>
    <row r="173" spans="1:9" s="15" customFormat="1" ht="26.25" customHeight="1" x14ac:dyDescent="0.25">
      <c r="A173" s="175"/>
      <c r="B173" s="176"/>
      <c r="C173" s="176"/>
      <c r="D173" s="177"/>
      <c r="E173" s="17">
        <f>SUM(E174:E180)</f>
        <v>1300</v>
      </c>
      <c r="F173" s="93">
        <f>SUM(F174:G180)</f>
        <v>1</v>
      </c>
      <c r="G173" s="94"/>
      <c r="H173" s="179"/>
      <c r="I173" s="92"/>
    </row>
    <row r="174" spans="1:9" s="15" customFormat="1" ht="18.75" customHeight="1" x14ac:dyDescent="0.25">
      <c r="A174" s="7" t="s">
        <v>34</v>
      </c>
      <c r="B174" s="112" t="s">
        <v>256</v>
      </c>
      <c r="C174" s="209"/>
      <c r="D174" s="209"/>
      <c r="E174" s="27">
        <v>100</v>
      </c>
      <c r="F174" s="96">
        <v>0</v>
      </c>
      <c r="G174" s="96"/>
      <c r="H174" s="27" t="s">
        <v>112</v>
      </c>
      <c r="I174" s="33" t="s">
        <v>173</v>
      </c>
    </row>
    <row r="175" spans="1:9" s="15" customFormat="1" ht="35.25" customHeight="1" x14ac:dyDescent="0.25">
      <c r="A175" s="44" t="s">
        <v>35</v>
      </c>
      <c r="B175" s="170" t="s">
        <v>383</v>
      </c>
      <c r="C175" s="240"/>
      <c r="D175" s="241"/>
      <c r="E175" s="27">
        <v>0</v>
      </c>
      <c r="F175" s="102">
        <v>1</v>
      </c>
      <c r="G175" s="161"/>
      <c r="H175" s="9" t="s">
        <v>277</v>
      </c>
      <c r="I175" s="59" t="s">
        <v>357</v>
      </c>
    </row>
    <row r="176" spans="1:9" ht="36" customHeight="1" x14ac:dyDescent="0.25">
      <c r="A176" s="7" t="s">
        <v>36</v>
      </c>
      <c r="B176" s="170" t="s">
        <v>384</v>
      </c>
      <c r="C176" s="180"/>
      <c r="D176" s="181"/>
      <c r="E176" s="27">
        <v>100</v>
      </c>
      <c r="F176" s="102">
        <v>0</v>
      </c>
      <c r="G176" s="161"/>
      <c r="H176" s="9" t="s">
        <v>223</v>
      </c>
      <c r="I176" s="59" t="s">
        <v>357</v>
      </c>
    </row>
    <row r="177" spans="1:9" x14ac:dyDescent="0.25">
      <c r="A177" s="44" t="s">
        <v>37</v>
      </c>
      <c r="B177" s="170" t="s">
        <v>708</v>
      </c>
      <c r="C177" s="251"/>
      <c r="D177" s="252"/>
      <c r="E177" s="86">
        <v>300</v>
      </c>
      <c r="F177" s="102">
        <v>0</v>
      </c>
      <c r="G177" s="161"/>
      <c r="H177" s="87" t="s">
        <v>711</v>
      </c>
      <c r="I177" s="87" t="s">
        <v>692</v>
      </c>
    </row>
    <row r="178" spans="1:9" ht="36" customHeight="1" x14ac:dyDescent="0.25">
      <c r="A178" s="7" t="s">
        <v>663</v>
      </c>
      <c r="B178" s="170" t="s">
        <v>709</v>
      </c>
      <c r="C178" s="180"/>
      <c r="D178" s="181"/>
      <c r="E178" s="88">
        <v>100</v>
      </c>
      <c r="F178" s="102">
        <v>0</v>
      </c>
      <c r="G178" s="161"/>
      <c r="H178" s="89" t="s">
        <v>221</v>
      </c>
      <c r="I178" s="87" t="s">
        <v>692</v>
      </c>
    </row>
    <row r="179" spans="1:9" x14ac:dyDescent="0.25">
      <c r="A179" s="44" t="s">
        <v>712</v>
      </c>
      <c r="B179" s="112" t="s">
        <v>710</v>
      </c>
      <c r="C179" s="112"/>
      <c r="D179" s="112"/>
      <c r="E179" s="86">
        <v>300</v>
      </c>
      <c r="F179" s="102">
        <v>0</v>
      </c>
      <c r="G179" s="161"/>
      <c r="H179" s="86" t="s">
        <v>218</v>
      </c>
      <c r="I179" s="87" t="s">
        <v>692</v>
      </c>
    </row>
    <row r="180" spans="1:9" ht="32.25" customHeight="1" x14ac:dyDescent="0.25">
      <c r="A180" s="7" t="s">
        <v>713</v>
      </c>
      <c r="B180" s="170" t="s">
        <v>664</v>
      </c>
      <c r="C180" s="180"/>
      <c r="D180" s="181"/>
      <c r="E180" s="27">
        <v>400</v>
      </c>
      <c r="F180" s="102">
        <v>0</v>
      </c>
      <c r="G180" s="161"/>
      <c r="H180" s="25" t="s">
        <v>665</v>
      </c>
      <c r="I180" s="59" t="s">
        <v>641</v>
      </c>
    </row>
    <row r="181" spans="1:9" ht="15" x14ac:dyDescent="0.25">
      <c r="A181" s="126" t="s">
        <v>62</v>
      </c>
      <c r="B181" s="127"/>
      <c r="C181" s="127"/>
      <c r="D181" s="128"/>
      <c r="E181" s="150" t="s">
        <v>104</v>
      </c>
      <c r="F181" s="169"/>
      <c r="G181" s="151"/>
      <c r="H181" s="104" t="s">
        <v>6</v>
      </c>
      <c r="I181" s="98" t="s">
        <v>41</v>
      </c>
    </row>
    <row r="182" spans="1:9" ht="22.5" x14ac:dyDescent="0.25">
      <c r="A182" s="175"/>
      <c r="B182" s="176"/>
      <c r="C182" s="176"/>
      <c r="D182" s="177"/>
      <c r="E182" s="93">
        <f>SUM(E183:E189)</f>
        <v>8</v>
      </c>
      <c r="F182" s="108"/>
      <c r="G182" s="94"/>
      <c r="H182" s="105"/>
      <c r="I182" s="97"/>
    </row>
    <row r="183" spans="1:9" ht="33" customHeight="1" x14ac:dyDescent="0.25">
      <c r="A183" s="7" t="s">
        <v>83</v>
      </c>
      <c r="B183" s="170" t="s">
        <v>145</v>
      </c>
      <c r="C183" s="180"/>
      <c r="D183" s="181"/>
      <c r="E183" s="102">
        <v>1</v>
      </c>
      <c r="F183" s="103"/>
      <c r="G183" s="161"/>
      <c r="H183" s="28" t="s">
        <v>141</v>
      </c>
      <c r="I183" s="33" t="s">
        <v>113</v>
      </c>
    </row>
    <row r="184" spans="1:9" x14ac:dyDescent="0.25">
      <c r="A184" s="7" t="s">
        <v>84</v>
      </c>
      <c r="B184" s="112" t="s">
        <v>257</v>
      </c>
      <c r="C184" s="112"/>
      <c r="D184" s="112"/>
      <c r="E184" s="96">
        <v>1</v>
      </c>
      <c r="F184" s="96"/>
      <c r="G184" s="96"/>
      <c r="H184" s="27" t="s">
        <v>112</v>
      </c>
      <c r="I184" s="33" t="s">
        <v>180</v>
      </c>
    </row>
    <row r="185" spans="1:9" ht="31.5" customHeight="1" x14ac:dyDescent="0.25">
      <c r="A185" s="7" t="s">
        <v>85</v>
      </c>
      <c r="B185" s="112" t="s">
        <v>258</v>
      </c>
      <c r="C185" s="113"/>
      <c r="D185" s="113"/>
      <c r="E185" s="96">
        <v>2</v>
      </c>
      <c r="F185" s="96"/>
      <c r="G185" s="96"/>
      <c r="H185" s="27" t="s">
        <v>112</v>
      </c>
      <c r="I185" s="33" t="s">
        <v>161</v>
      </c>
    </row>
    <row r="186" spans="1:9" ht="31.5" customHeight="1" x14ac:dyDescent="0.25">
      <c r="A186" s="7" t="s">
        <v>86</v>
      </c>
      <c r="B186" s="112" t="s">
        <v>259</v>
      </c>
      <c r="C186" s="112"/>
      <c r="D186" s="112"/>
      <c r="E186" s="96">
        <v>1</v>
      </c>
      <c r="F186" s="96"/>
      <c r="G186" s="96"/>
      <c r="H186" s="27" t="s">
        <v>112</v>
      </c>
      <c r="I186" s="73" t="s">
        <v>214</v>
      </c>
    </row>
    <row r="187" spans="1:9" ht="30.75" customHeight="1" x14ac:dyDescent="0.25">
      <c r="A187" s="7" t="s">
        <v>87</v>
      </c>
      <c r="B187" s="112" t="s">
        <v>683</v>
      </c>
      <c r="C187" s="112"/>
      <c r="D187" s="112"/>
      <c r="E187" s="96">
        <v>1</v>
      </c>
      <c r="F187" s="96"/>
      <c r="G187" s="96"/>
      <c r="H187" s="28" t="s">
        <v>112</v>
      </c>
      <c r="I187" s="35" t="s">
        <v>213</v>
      </c>
    </row>
    <row r="188" spans="1:9" x14ac:dyDescent="0.25">
      <c r="A188" s="7" t="s">
        <v>533</v>
      </c>
      <c r="B188" s="170" t="s">
        <v>391</v>
      </c>
      <c r="C188" s="180"/>
      <c r="D188" s="181"/>
      <c r="E188" s="102">
        <v>1</v>
      </c>
      <c r="F188" s="103"/>
      <c r="G188" s="161"/>
      <c r="H188" s="28" t="s">
        <v>112</v>
      </c>
      <c r="I188" s="33" t="s">
        <v>357</v>
      </c>
    </row>
    <row r="189" spans="1:9" ht="35.25" customHeight="1" x14ac:dyDescent="0.25">
      <c r="A189" s="7" t="s">
        <v>534</v>
      </c>
      <c r="B189" s="170" t="s">
        <v>403</v>
      </c>
      <c r="C189" s="180"/>
      <c r="D189" s="181"/>
      <c r="E189" s="102">
        <v>1</v>
      </c>
      <c r="F189" s="103"/>
      <c r="G189" s="161"/>
      <c r="H189" s="27" t="s">
        <v>112</v>
      </c>
      <c r="I189" s="33" t="s">
        <v>402</v>
      </c>
    </row>
    <row r="190" spans="1:9" s="4" customFormat="1" ht="22.5" x14ac:dyDescent="0.25">
      <c r="A190" s="146" t="s">
        <v>40</v>
      </c>
      <c r="B190" s="147"/>
      <c r="C190" s="147"/>
      <c r="D190" s="160"/>
      <c r="E190" s="93">
        <f>SUM(E104,E147,E156,E182,F173)</f>
        <v>166</v>
      </c>
      <c r="F190" s="108"/>
      <c r="G190" s="94"/>
      <c r="H190" s="22"/>
      <c r="I190" s="33"/>
    </row>
    <row r="191" spans="1:9" s="4" customFormat="1" ht="22.5" x14ac:dyDescent="0.25">
      <c r="A191" s="109" t="s">
        <v>63</v>
      </c>
      <c r="B191" s="110"/>
      <c r="C191" s="110"/>
      <c r="D191" s="110"/>
      <c r="E191" s="110"/>
      <c r="F191" s="110"/>
      <c r="G191" s="110"/>
      <c r="H191" s="111"/>
      <c r="I191" s="33"/>
    </row>
    <row r="192" spans="1:9" s="4" customFormat="1" ht="15" x14ac:dyDescent="0.25">
      <c r="A192" s="126" t="s">
        <v>44</v>
      </c>
      <c r="B192" s="127"/>
      <c r="C192" s="127"/>
      <c r="D192" s="128"/>
      <c r="E192" s="150" t="s">
        <v>104</v>
      </c>
      <c r="F192" s="169"/>
      <c r="G192" s="151"/>
      <c r="H192" s="104" t="s">
        <v>6</v>
      </c>
      <c r="I192" s="92" t="s">
        <v>41</v>
      </c>
    </row>
    <row r="193" spans="1:9" s="4" customFormat="1" ht="22.5" x14ac:dyDescent="0.25">
      <c r="A193" s="175"/>
      <c r="B193" s="176"/>
      <c r="C193" s="176"/>
      <c r="D193" s="177"/>
      <c r="E193" s="93">
        <f>SUM(E194:G218)</f>
        <v>25</v>
      </c>
      <c r="F193" s="108"/>
      <c r="G193" s="94"/>
      <c r="H193" s="105"/>
      <c r="I193" s="92"/>
    </row>
    <row r="194" spans="1:9" s="4" customFormat="1" ht="114" customHeight="1" x14ac:dyDescent="0.25">
      <c r="A194" s="7" t="s">
        <v>71</v>
      </c>
      <c r="B194" s="170" t="s">
        <v>729</v>
      </c>
      <c r="C194" s="171"/>
      <c r="D194" s="172"/>
      <c r="E194" s="102">
        <v>1</v>
      </c>
      <c r="F194" s="103"/>
      <c r="G194" s="103"/>
      <c r="H194" s="27" t="s">
        <v>112</v>
      </c>
      <c r="I194" s="33" t="s">
        <v>113</v>
      </c>
    </row>
    <row r="195" spans="1:9" s="4" customFormat="1" ht="30.75" customHeight="1" x14ac:dyDescent="0.25">
      <c r="A195" s="7" t="s">
        <v>88</v>
      </c>
      <c r="B195" s="170" t="s">
        <v>666</v>
      </c>
      <c r="C195" s="171"/>
      <c r="D195" s="172"/>
      <c r="E195" s="102">
        <v>1</v>
      </c>
      <c r="F195" s="103"/>
      <c r="G195" s="103"/>
      <c r="H195" s="27" t="s">
        <v>112</v>
      </c>
      <c r="I195" s="33" t="s">
        <v>113</v>
      </c>
    </row>
    <row r="196" spans="1:9" s="4" customFormat="1" ht="48" customHeight="1" x14ac:dyDescent="0.25">
      <c r="A196" s="7" t="s">
        <v>89</v>
      </c>
      <c r="B196" s="112" t="s">
        <v>260</v>
      </c>
      <c r="C196" s="210"/>
      <c r="D196" s="210"/>
      <c r="E196" s="96">
        <v>1</v>
      </c>
      <c r="F196" s="96"/>
      <c r="G196" s="96"/>
      <c r="H196" s="27" t="s">
        <v>112</v>
      </c>
      <c r="I196" s="33" t="s">
        <v>159</v>
      </c>
    </row>
    <row r="197" spans="1:9" s="4" customFormat="1" ht="31.5" customHeight="1" x14ac:dyDescent="0.25">
      <c r="A197" s="7" t="s">
        <v>90</v>
      </c>
      <c r="B197" s="112" t="s">
        <v>261</v>
      </c>
      <c r="C197" s="210"/>
      <c r="D197" s="210"/>
      <c r="E197" s="96">
        <v>1</v>
      </c>
      <c r="F197" s="96"/>
      <c r="G197" s="96"/>
      <c r="H197" s="27" t="s">
        <v>112</v>
      </c>
      <c r="I197" s="33" t="s">
        <v>159</v>
      </c>
    </row>
    <row r="198" spans="1:9" s="4" customFormat="1" ht="32.1" customHeight="1" x14ac:dyDescent="0.25">
      <c r="A198" s="7" t="s">
        <v>535</v>
      </c>
      <c r="B198" s="112" t="s">
        <v>725</v>
      </c>
      <c r="C198" s="113"/>
      <c r="D198" s="113"/>
      <c r="E198" s="96">
        <v>1</v>
      </c>
      <c r="F198" s="96"/>
      <c r="G198" s="96"/>
      <c r="H198" s="27" t="s">
        <v>112</v>
      </c>
      <c r="I198" s="33" t="s">
        <v>161</v>
      </c>
    </row>
    <row r="199" spans="1:9" s="4" customFormat="1" ht="47.25" customHeight="1" x14ac:dyDescent="0.25">
      <c r="A199" s="7" t="s">
        <v>536</v>
      </c>
      <c r="B199" s="112" t="s">
        <v>262</v>
      </c>
      <c r="C199" s="210"/>
      <c r="D199" s="210"/>
      <c r="E199" s="96">
        <v>1</v>
      </c>
      <c r="F199" s="96"/>
      <c r="G199" s="96"/>
      <c r="H199" s="27" t="s">
        <v>112</v>
      </c>
      <c r="I199" s="33" t="s">
        <v>161</v>
      </c>
    </row>
    <row r="200" spans="1:9" s="4" customFormat="1" ht="32.1" customHeight="1" x14ac:dyDescent="0.25">
      <c r="A200" s="7" t="s">
        <v>537</v>
      </c>
      <c r="B200" s="112" t="s">
        <v>263</v>
      </c>
      <c r="C200" s="200"/>
      <c r="D200" s="200"/>
      <c r="E200" s="165">
        <v>1</v>
      </c>
      <c r="F200" s="165"/>
      <c r="G200" s="165"/>
      <c r="H200" s="27" t="s">
        <v>112</v>
      </c>
      <c r="I200" s="90" t="s">
        <v>703</v>
      </c>
    </row>
    <row r="201" spans="1:9" s="4" customFormat="1" ht="32.1" customHeight="1" x14ac:dyDescent="0.25">
      <c r="A201" s="7" t="s">
        <v>538</v>
      </c>
      <c r="B201" s="112" t="s">
        <v>264</v>
      </c>
      <c r="C201" s="112"/>
      <c r="D201" s="112"/>
      <c r="E201" s="96">
        <v>1</v>
      </c>
      <c r="F201" s="96"/>
      <c r="G201" s="96"/>
      <c r="H201" s="27" t="s">
        <v>112</v>
      </c>
      <c r="I201" s="33" t="s">
        <v>214</v>
      </c>
    </row>
    <row r="202" spans="1:9" s="4" customFormat="1" ht="32.1" customHeight="1" x14ac:dyDescent="0.25">
      <c r="A202" s="7" t="s">
        <v>539</v>
      </c>
      <c r="B202" s="112" t="s">
        <v>720</v>
      </c>
      <c r="C202" s="112"/>
      <c r="D202" s="112"/>
      <c r="E202" s="96">
        <v>1</v>
      </c>
      <c r="F202" s="96"/>
      <c r="G202" s="96"/>
      <c r="H202" s="27" t="s">
        <v>112</v>
      </c>
      <c r="I202" s="33" t="s">
        <v>214</v>
      </c>
    </row>
    <row r="203" spans="1:9" s="4" customFormat="1" ht="48" customHeight="1" x14ac:dyDescent="0.25">
      <c r="A203" s="7" t="s">
        <v>540</v>
      </c>
      <c r="B203" s="112" t="s">
        <v>738</v>
      </c>
      <c r="C203" s="112"/>
      <c r="D203" s="112"/>
      <c r="E203" s="96">
        <v>1</v>
      </c>
      <c r="F203" s="96"/>
      <c r="G203" s="96"/>
      <c r="H203" s="27" t="s">
        <v>112</v>
      </c>
      <c r="I203" s="33" t="s">
        <v>214</v>
      </c>
    </row>
    <row r="204" spans="1:9" s="4" customFormat="1" ht="32.1" customHeight="1" x14ac:dyDescent="0.25">
      <c r="A204" s="7" t="s">
        <v>541</v>
      </c>
      <c r="B204" s="112" t="s">
        <v>265</v>
      </c>
      <c r="C204" s="112"/>
      <c r="D204" s="112"/>
      <c r="E204" s="96">
        <v>1</v>
      </c>
      <c r="F204" s="96"/>
      <c r="G204" s="96"/>
      <c r="H204" s="27" t="s">
        <v>112</v>
      </c>
      <c r="I204" s="33" t="s">
        <v>214</v>
      </c>
    </row>
    <row r="205" spans="1:9" s="4" customFormat="1" ht="48" customHeight="1" x14ac:dyDescent="0.25">
      <c r="A205" s="7" t="s">
        <v>542</v>
      </c>
      <c r="B205" s="112" t="s">
        <v>681</v>
      </c>
      <c r="C205" s="210"/>
      <c r="D205" s="210"/>
      <c r="E205" s="96">
        <v>1</v>
      </c>
      <c r="F205" s="96"/>
      <c r="G205" s="96"/>
      <c r="H205" s="33" t="s">
        <v>112</v>
      </c>
      <c r="I205" s="33" t="s">
        <v>213</v>
      </c>
    </row>
    <row r="206" spans="1:9" s="4" customFormat="1" ht="48" customHeight="1" x14ac:dyDescent="0.25">
      <c r="A206" s="7" t="s">
        <v>543</v>
      </c>
      <c r="B206" s="112" t="s">
        <v>682</v>
      </c>
      <c r="C206" s="210"/>
      <c r="D206" s="210"/>
      <c r="E206" s="96">
        <v>1</v>
      </c>
      <c r="F206" s="96"/>
      <c r="G206" s="96"/>
      <c r="H206" s="33" t="s">
        <v>112</v>
      </c>
      <c r="I206" s="33" t="s">
        <v>213</v>
      </c>
    </row>
    <row r="207" spans="1:9" s="4" customFormat="1" ht="32.1" customHeight="1" x14ac:dyDescent="0.25">
      <c r="A207" s="7" t="s">
        <v>544</v>
      </c>
      <c r="B207" s="112" t="s">
        <v>266</v>
      </c>
      <c r="C207" s="210"/>
      <c r="D207" s="210"/>
      <c r="E207" s="96">
        <v>1</v>
      </c>
      <c r="F207" s="96"/>
      <c r="G207" s="96"/>
      <c r="H207" s="27" t="s">
        <v>112</v>
      </c>
      <c r="I207" s="33" t="s">
        <v>213</v>
      </c>
    </row>
    <row r="208" spans="1:9" s="4" customFormat="1" ht="32.1" customHeight="1" x14ac:dyDescent="0.25">
      <c r="A208" s="7" t="s">
        <v>545</v>
      </c>
      <c r="B208" s="112" t="s">
        <v>334</v>
      </c>
      <c r="C208" s="242"/>
      <c r="D208" s="242"/>
      <c r="E208" s="96">
        <v>1</v>
      </c>
      <c r="F208" s="96"/>
      <c r="G208" s="96"/>
      <c r="H208" s="27" t="s">
        <v>112</v>
      </c>
      <c r="I208" s="33" t="s">
        <v>324</v>
      </c>
    </row>
    <row r="209" spans="1:9" s="4" customFormat="1" ht="32.1" customHeight="1" x14ac:dyDescent="0.25">
      <c r="A209" s="7" t="s">
        <v>546</v>
      </c>
      <c r="B209" s="170" t="s">
        <v>335</v>
      </c>
      <c r="C209" s="171"/>
      <c r="D209" s="172"/>
      <c r="E209" s="96">
        <v>1</v>
      </c>
      <c r="F209" s="96"/>
      <c r="G209" s="96"/>
      <c r="H209" s="27" t="s">
        <v>112</v>
      </c>
      <c r="I209" s="33" t="s">
        <v>324</v>
      </c>
    </row>
    <row r="210" spans="1:9" s="4" customFormat="1" ht="32.1" customHeight="1" x14ac:dyDescent="0.25">
      <c r="A210" s="7" t="s">
        <v>547</v>
      </c>
      <c r="B210" s="170" t="s">
        <v>336</v>
      </c>
      <c r="C210" s="171"/>
      <c r="D210" s="172"/>
      <c r="E210" s="189">
        <v>1</v>
      </c>
      <c r="F210" s="190"/>
      <c r="G210" s="190"/>
      <c r="H210" s="27" t="s">
        <v>112</v>
      </c>
      <c r="I210" s="33" t="s">
        <v>324</v>
      </c>
    </row>
    <row r="211" spans="1:9" s="4" customFormat="1" ht="32.1" customHeight="1" x14ac:dyDescent="0.25">
      <c r="A211" s="7" t="s">
        <v>548</v>
      </c>
      <c r="B211" s="170" t="s">
        <v>382</v>
      </c>
      <c r="C211" s="238"/>
      <c r="D211" s="239"/>
      <c r="E211" s="189">
        <v>1</v>
      </c>
      <c r="F211" s="190"/>
      <c r="G211" s="190"/>
      <c r="H211" s="27" t="s">
        <v>112</v>
      </c>
      <c r="I211" s="59" t="s">
        <v>357</v>
      </c>
    </row>
    <row r="212" spans="1:9" s="4" customFormat="1" ht="32.1" customHeight="1" x14ac:dyDescent="0.25">
      <c r="A212" s="7" t="s">
        <v>549</v>
      </c>
      <c r="B212" s="170" t="s">
        <v>699</v>
      </c>
      <c r="C212" s="171"/>
      <c r="D212" s="172"/>
      <c r="E212" s="96">
        <v>1</v>
      </c>
      <c r="F212" s="96"/>
      <c r="G212" s="96"/>
      <c r="H212" s="27" t="s">
        <v>112</v>
      </c>
      <c r="I212" s="33" t="s">
        <v>402</v>
      </c>
    </row>
    <row r="213" spans="1:9" s="4" customFormat="1" ht="32.1" customHeight="1" x14ac:dyDescent="0.25">
      <c r="A213" s="7" t="s">
        <v>550</v>
      </c>
      <c r="B213" s="170" t="s">
        <v>404</v>
      </c>
      <c r="C213" s="171"/>
      <c r="D213" s="172"/>
      <c r="E213" s="102">
        <v>1</v>
      </c>
      <c r="F213" s="103"/>
      <c r="G213" s="103"/>
      <c r="H213" s="27" t="s">
        <v>112</v>
      </c>
      <c r="I213" s="33" t="s">
        <v>402</v>
      </c>
    </row>
    <row r="214" spans="1:9" s="4" customFormat="1" ht="65.25" customHeight="1" x14ac:dyDescent="0.25">
      <c r="A214" s="7" t="s">
        <v>551</v>
      </c>
      <c r="B214" s="170" t="s">
        <v>660</v>
      </c>
      <c r="C214" s="171"/>
      <c r="D214" s="172"/>
      <c r="E214" s="102">
        <v>1</v>
      </c>
      <c r="F214" s="103"/>
      <c r="G214" s="103"/>
      <c r="H214" s="27" t="s">
        <v>112</v>
      </c>
      <c r="I214" s="33" t="s">
        <v>402</v>
      </c>
    </row>
    <row r="215" spans="1:9" s="4" customFormat="1" ht="32.1" customHeight="1" x14ac:dyDescent="0.25">
      <c r="A215" s="7" t="s">
        <v>552</v>
      </c>
      <c r="B215" s="170" t="s">
        <v>405</v>
      </c>
      <c r="C215" s="171"/>
      <c r="D215" s="172"/>
      <c r="E215" s="102">
        <v>1</v>
      </c>
      <c r="F215" s="103"/>
      <c r="G215" s="103"/>
      <c r="H215" s="27" t="s">
        <v>112</v>
      </c>
      <c r="I215" s="33" t="s">
        <v>402</v>
      </c>
    </row>
    <row r="216" spans="1:9" s="4" customFormat="1" ht="48" customHeight="1" x14ac:dyDescent="0.25">
      <c r="A216" s="7" t="s">
        <v>553</v>
      </c>
      <c r="B216" s="170" t="s">
        <v>723</v>
      </c>
      <c r="C216" s="171"/>
      <c r="D216" s="172"/>
      <c r="E216" s="102">
        <v>1</v>
      </c>
      <c r="F216" s="103"/>
      <c r="G216" s="103"/>
      <c r="H216" s="27" t="s">
        <v>112</v>
      </c>
      <c r="I216" s="33" t="s">
        <v>402</v>
      </c>
    </row>
    <row r="217" spans="1:9" s="4" customFormat="1" ht="99.75" customHeight="1" x14ac:dyDescent="0.25">
      <c r="A217" s="7" t="s">
        <v>554</v>
      </c>
      <c r="B217" s="170" t="s">
        <v>726</v>
      </c>
      <c r="C217" s="171"/>
      <c r="D217" s="172"/>
      <c r="E217" s="96">
        <v>1</v>
      </c>
      <c r="F217" s="96"/>
      <c r="G217" s="96"/>
      <c r="H217" s="27" t="s">
        <v>112</v>
      </c>
      <c r="I217" s="33" t="s">
        <v>728</v>
      </c>
    </row>
    <row r="218" spans="1:9" s="4" customFormat="1" ht="32.1" customHeight="1" x14ac:dyDescent="0.25">
      <c r="A218" s="7" t="s">
        <v>555</v>
      </c>
      <c r="B218" s="170" t="s">
        <v>409</v>
      </c>
      <c r="C218" s="171"/>
      <c r="D218" s="172"/>
      <c r="E218" s="102">
        <v>1</v>
      </c>
      <c r="F218" s="103"/>
      <c r="G218" s="103"/>
      <c r="H218" s="27" t="s">
        <v>112</v>
      </c>
      <c r="I218" s="33" t="s">
        <v>727</v>
      </c>
    </row>
    <row r="219" spans="1:9" ht="15" x14ac:dyDescent="0.25">
      <c r="A219" s="126" t="s">
        <v>46</v>
      </c>
      <c r="B219" s="127"/>
      <c r="C219" s="127"/>
      <c r="D219" s="128"/>
      <c r="E219" s="150" t="s">
        <v>104</v>
      </c>
      <c r="F219" s="169"/>
      <c r="G219" s="151"/>
      <c r="H219" s="104" t="s">
        <v>6</v>
      </c>
      <c r="I219" s="92" t="s">
        <v>41</v>
      </c>
    </row>
    <row r="220" spans="1:9" ht="22.5" x14ac:dyDescent="0.25">
      <c r="A220" s="175"/>
      <c r="B220" s="176"/>
      <c r="C220" s="176"/>
      <c r="D220" s="177"/>
      <c r="E220" s="93">
        <f>SUM(E221:G251)</f>
        <v>31</v>
      </c>
      <c r="F220" s="108"/>
      <c r="G220" s="94"/>
      <c r="H220" s="105"/>
      <c r="I220" s="92"/>
    </row>
    <row r="221" spans="1:9" ht="32.1" customHeight="1" x14ac:dyDescent="0.25">
      <c r="A221" s="7" t="s">
        <v>47</v>
      </c>
      <c r="B221" s="170" t="s">
        <v>667</v>
      </c>
      <c r="C221" s="171"/>
      <c r="D221" s="172"/>
      <c r="E221" s="102">
        <v>1</v>
      </c>
      <c r="F221" s="103"/>
      <c r="G221" s="103"/>
      <c r="H221" s="27" t="s">
        <v>112</v>
      </c>
      <c r="I221" s="33" t="s">
        <v>113</v>
      </c>
    </row>
    <row r="222" spans="1:9" ht="48" customHeight="1" x14ac:dyDescent="0.25">
      <c r="A222" s="7" t="s">
        <v>48</v>
      </c>
      <c r="B222" s="170" t="s">
        <v>668</v>
      </c>
      <c r="C222" s="171"/>
      <c r="D222" s="172"/>
      <c r="E222" s="102">
        <v>1</v>
      </c>
      <c r="F222" s="103"/>
      <c r="G222" s="103"/>
      <c r="H222" s="27" t="s">
        <v>112</v>
      </c>
      <c r="I222" s="33" t="s">
        <v>113</v>
      </c>
    </row>
    <row r="223" spans="1:9" ht="50.25" customHeight="1" x14ac:dyDescent="0.25">
      <c r="A223" s="7" t="s">
        <v>49</v>
      </c>
      <c r="B223" s="170" t="s">
        <v>669</v>
      </c>
      <c r="C223" s="171"/>
      <c r="D223" s="172"/>
      <c r="E223" s="102">
        <v>1</v>
      </c>
      <c r="F223" s="103"/>
      <c r="G223" s="103"/>
      <c r="H223" s="27" t="s">
        <v>112</v>
      </c>
      <c r="I223" s="33" t="s">
        <v>113</v>
      </c>
    </row>
    <row r="224" spans="1:9" ht="81.75" customHeight="1" x14ac:dyDescent="0.25">
      <c r="A224" s="7" t="s">
        <v>50</v>
      </c>
      <c r="B224" s="196" t="s">
        <v>679</v>
      </c>
      <c r="C224" s="196"/>
      <c r="D224" s="196"/>
      <c r="E224" s="102">
        <v>1</v>
      </c>
      <c r="F224" s="103"/>
      <c r="G224" s="103"/>
      <c r="H224" s="27" t="s">
        <v>112</v>
      </c>
      <c r="I224" s="33" t="s">
        <v>148</v>
      </c>
    </row>
    <row r="225" spans="1:9" ht="32.1" customHeight="1" x14ac:dyDescent="0.25">
      <c r="A225" s="7" t="s">
        <v>51</v>
      </c>
      <c r="B225" s="112" t="s">
        <v>267</v>
      </c>
      <c r="C225" s="112"/>
      <c r="D225" s="112"/>
      <c r="E225" s="96">
        <v>1</v>
      </c>
      <c r="F225" s="96"/>
      <c r="G225" s="96"/>
      <c r="H225" s="27" t="s">
        <v>226</v>
      </c>
      <c r="I225" s="33" t="s">
        <v>159</v>
      </c>
    </row>
    <row r="226" spans="1:9" ht="32.1" customHeight="1" x14ac:dyDescent="0.25">
      <c r="A226" s="7" t="s">
        <v>556</v>
      </c>
      <c r="B226" s="112" t="s">
        <v>268</v>
      </c>
      <c r="C226" s="112"/>
      <c r="D226" s="112"/>
      <c r="E226" s="96">
        <v>1</v>
      </c>
      <c r="F226" s="96"/>
      <c r="G226" s="96"/>
      <c r="H226" s="27" t="s">
        <v>112</v>
      </c>
      <c r="I226" s="33" t="s">
        <v>180</v>
      </c>
    </row>
    <row r="227" spans="1:9" ht="48" customHeight="1" x14ac:dyDescent="0.25">
      <c r="A227" s="7" t="s">
        <v>557</v>
      </c>
      <c r="B227" s="112" t="s">
        <v>269</v>
      </c>
      <c r="C227" s="200"/>
      <c r="D227" s="200"/>
      <c r="E227" s="96">
        <v>1</v>
      </c>
      <c r="F227" s="185"/>
      <c r="G227" s="185"/>
      <c r="H227" s="27" t="s">
        <v>112</v>
      </c>
      <c r="I227" s="33" t="s">
        <v>180</v>
      </c>
    </row>
    <row r="228" spans="1:9" ht="32.1" customHeight="1" x14ac:dyDescent="0.25">
      <c r="A228" s="7" t="s">
        <v>558</v>
      </c>
      <c r="B228" s="112" t="s">
        <v>739</v>
      </c>
      <c r="C228" s="112"/>
      <c r="D228" s="112"/>
      <c r="E228" s="96">
        <v>1</v>
      </c>
      <c r="F228" s="96"/>
      <c r="G228" s="96"/>
      <c r="H228" s="27" t="s">
        <v>112</v>
      </c>
      <c r="I228" s="33" t="s">
        <v>180</v>
      </c>
    </row>
    <row r="229" spans="1:9" ht="48" customHeight="1" x14ac:dyDescent="0.25">
      <c r="A229" s="7" t="s">
        <v>559</v>
      </c>
      <c r="B229" s="112" t="s">
        <v>270</v>
      </c>
      <c r="C229" s="112"/>
      <c r="D229" s="112"/>
      <c r="E229" s="96">
        <v>1</v>
      </c>
      <c r="F229" s="96"/>
      <c r="G229" s="96"/>
      <c r="H229" s="27" t="s">
        <v>112</v>
      </c>
      <c r="I229" s="33" t="s">
        <v>161</v>
      </c>
    </row>
    <row r="230" spans="1:9" ht="48" customHeight="1" x14ac:dyDescent="0.25">
      <c r="A230" s="7" t="s">
        <v>560</v>
      </c>
      <c r="B230" s="112" t="s">
        <v>271</v>
      </c>
      <c r="C230" s="112"/>
      <c r="D230" s="112"/>
      <c r="E230" s="96">
        <v>1</v>
      </c>
      <c r="F230" s="96"/>
      <c r="G230" s="96"/>
      <c r="H230" s="27" t="s">
        <v>112</v>
      </c>
      <c r="I230" s="33" t="s">
        <v>161</v>
      </c>
    </row>
    <row r="231" spans="1:9" ht="32.1" customHeight="1" x14ac:dyDescent="0.25">
      <c r="A231" s="7" t="s">
        <v>561</v>
      </c>
      <c r="B231" s="112" t="s">
        <v>272</v>
      </c>
      <c r="C231" s="112"/>
      <c r="D231" s="112"/>
      <c r="E231" s="96">
        <v>1</v>
      </c>
      <c r="F231" s="96"/>
      <c r="G231" s="96"/>
      <c r="H231" s="27" t="s">
        <v>112</v>
      </c>
      <c r="I231" s="33" t="s">
        <v>161</v>
      </c>
    </row>
    <row r="232" spans="1:9" ht="32.1" customHeight="1" x14ac:dyDescent="0.25">
      <c r="A232" s="7" t="s">
        <v>562</v>
      </c>
      <c r="B232" s="112" t="s">
        <v>273</v>
      </c>
      <c r="C232" s="112"/>
      <c r="D232" s="112"/>
      <c r="E232" s="96">
        <v>1</v>
      </c>
      <c r="F232" s="96"/>
      <c r="G232" s="96"/>
      <c r="H232" s="27" t="s">
        <v>112</v>
      </c>
      <c r="I232" s="33" t="s">
        <v>214</v>
      </c>
    </row>
    <row r="233" spans="1:9" ht="48" customHeight="1" x14ac:dyDescent="0.25">
      <c r="A233" s="7" t="s">
        <v>563</v>
      </c>
      <c r="B233" s="112" t="s">
        <v>738</v>
      </c>
      <c r="C233" s="112"/>
      <c r="D233" s="112"/>
      <c r="E233" s="96">
        <v>1</v>
      </c>
      <c r="F233" s="96"/>
      <c r="G233" s="96"/>
      <c r="H233" s="27" t="s">
        <v>112</v>
      </c>
      <c r="I233" s="33" t="s">
        <v>165</v>
      </c>
    </row>
    <row r="234" spans="1:9" ht="48" customHeight="1" x14ac:dyDescent="0.25">
      <c r="A234" s="7" t="s">
        <v>564</v>
      </c>
      <c r="B234" s="112" t="s">
        <v>274</v>
      </c>
      <c r="C234" s="112"/>
      <c r="D234" s="112"/>
      <c r="E234" s="96">
        <v>1</v>
      </c>
      <c r="F234" s="96"/>
      <c r="G234" s="96"/>
      <c r="H234" s="27" t="s">
        <v>112</v>
      </c>
      <c r="I234" s="33" t="s">
        <v>165</v>
      </c>
    </row>
    <row r="235" spans="1:9" ht="32.1" customHeight="1" x14ac:dyDescent="0.25">
      <c r="A235" s="7" t="s">
        <v>565</v>
      </c>
      <c r="B235" s="112" t="s">
        <v>684</v>
      </c>
      <c r="C235" s="112"/>
      <c r="D235" s="112"/>
      <c r="E235" s="96">
        <v>1</v>
      </c>
      <c r="F235" s="96"/>
      <c r="G235" s="96"/>
      <c r="H235" s="33" t="s">
        <v>112</v>
      </c>
      <c r="I235" s="33" t="s">
        <v>213</v>
      </c>
    </row>
    <row r="236" spans="1:9" ht="32.1" customHeight="1" x14ac:dyDescent="0.25">
      <c r="A236" s="7" t="s">
        <v>566</v>
      </c>
      <c r="B236" s="112" t="s">
        <v>685</v>
      </c>
      <c r="C236" s="112"/>
      <c r="D236" s="112"/>
      <c r="E236" s="96">
        <v>1</v>
      </c>
      <c r="F236" s="96"/>
      <c r="G236" s="96"/>
      <c r="H236" s="33" t="s">
        <v>112</v>
      </c>
      <c r="I236" s="33" t="s">
        <v>213</v>
      </c>
    </row>
    <row r="237" spans="1:9" ht="48" customHeight="1" x14ac:dyDescent="0.25">
      <c r="A237" s="7" t="s">
        <v>567</v>
      </c>
      <c r="B237" s="112" t="s">
        <v>275</v>
      </c>
      <c r="C237" s="112"/>
      <c r="D237" s="112"/>
      <c r="E237" s="96">
        <v>1</v>
      </c>
      <c r="F237" s="96"/>
      <c r="G237" s="96"/>
      <c r="H237" s="27" t="s">
        <v>221</v>
      </c>
      <c r="I237" s="33" t="s">
        <v>213</v>
      </c>
    </row>
    <row r="238" spans="1:9" ht="32.1" customHeight="1" x14ac:dyDescent="0.25">
      <c r="A238" s="7" t="s">
        <v>568</v>
      </c>
      <c r="B238" s="112" t="s">
        <v>276</v>
      </c>
      <c r="C238" s="112"/>
      <c r="D238" s="112"/>
      <c r="E238" s="102">
        <v>1</v>
      </c>
      <c r="F238" s="103"/>
      <c r="G238" s="161"/>
      <c r="H238" s="27" t="s">
        <v>218</v>
      </c>
      <c r="I238" s="33" t="s">
        <v>213</v>
      </c>
    </row>
    <row r="239" spans="1:9" ht="111" customHeight="1" x14ac:dyDescent="0.25">
      <c r="A239" s="7" t="s">
        <v>569</v>
      </c>
      <c r="B239" s="112" t="s">
        <v>700</v>
      </c>
      <c r="C239" s="112"/>
      <c r="D239" s="112"/>
      <c r="E239" s="102">
        <v>1</v>
      </c>
      <c r="F239" s="103"/>
      <c r="G239" s="161"/>
      <c r="H239" s="27" t="s">
        <v>670</v>
      </c>
      <c r="I239" s="33" t="s">
        <v>213</v>
      </c>
    </row>
    <row r="240" spans="1:9" ht="32.1" customHeight="1" x14ac:dyDescent="0.25">
      <c r="A240" s="7" t="s">
        <v>570</v>
      </c>
      <c r="B240" s="112" t="s">
        <v>278</v>
      </c>
      <c r="C240" s="112"/>
      <c r="D240" s="112"/>
      <c r="E240" s="102">
        <v>1</v>
      </c>
      <c r="F240" s="103"/>
      <c r="G240" s="161"/>
      <c r="H240" s="27" t="s">
        <v>243</v>
      </c>
      <c r="I240" s="33" t="s">
        <v>213</v>
      </c>
    </row>
    <row r="241" spans="1:9" ht="48" customHeight="1" x14ac:dyDescent="0.25">
      <c r="A241" s="7" t="s">
        <v>571</v>
      </c>
      <c r="B241" s="112" t="s">
        <v>279</v>
      </c>
      <c r="C241" s="112"/>
      <c r="D241" s="112"/>
      <c r="E241" s="102">
        <v>1</v>
      </c>
      <c r="F241" s="103"/>
      <c r="G241" s="161"/>
      <c r="H241" s="27" t="s">
        <v>280</v>
      </c>
      <c r="I241" s="33" t="s">
        <v>213</v>
      </c>
    </row>
    <row r="242" spans="1:9" ht="32.1" customHeight="1" x14ac:dyDescent="0.25">
      <c r="A242" s="7" t="s">
        <v>572</v>
      </c>
      <c r="B242" s="112" t="s">
        <v>281</v>
      </c>
      <c r="C242" s="112"/>
      <c r="D242" s="112"/>
      <c r="E242" s="102">
        <v>1</v>
      </c>
      <c r="F242" s="103"/>
      <c r="G242" s="161"/>
      <c r="H242" s="27" t="s">
        <v>221</v>
      </c>
      <c r="I242" s="33" t="s">
        <v>159</v>
      </c>
    </row>
    <row r="243" spans="1:9" ht="82.5" customHeight="1" x14ac:dyDescent="0.25">
      <c r="A243" s="7" t="s">
        <v>573</v>
      </c>
      <c r="B243" s="112" t="s">
        <v>737</v>
      </c>
      <c r="C243" s="112"/>
      <c r="D243" s="112"/>
      <c r="E243" s="102">
        <v>1</v>
      </c>
      <c r="F243" s="103"/>
      <c r="G243" s="161"/>
      <c r="H243" s="27" t="s">
        <v>282</v>
      </c>
      <c r="I243" s="33" t="s">
        <v>213</v>
      </c>
    </row>
    <row r="244" spans="1:9" ht="32.1" customHeight="1" x14ac:dyDescent="0.25">
      <c r="A244" s="7" t="s">
        <v>574</v>
      </c>
      <c r="B244" s="112" t="s">
        <v>283</v>
      </c>
      <c r="C244" s="112"/>
      <c r="D244" s="112"/>
      <c r="E244" s="102">
        <v>1</v>
      </c>
      <c r="F244" s="103"/>
      <c r="G244" s="161"/>
      <c r="H244" s="27" t="s">
        <v>284</v>
      </c>
      <c r="I244" s="33" t="s">
        <v>173</v>
      </c>
    </row>
    <row r="245" spans="1:9" ht="32.1" customHeight="1" x14ac:dyDescent="0.25">
      <c r="A245" s="7" t="s">
        <v>575</v>
      </c>
      <c r="B245" s="170" t="s">
        <v>337</v>
      </c>
      <c r="C245" s="171"/>
      <c r="D245" s="172"/>
      <c r="E245" s="102">
        <v>1</v>
      </c>
      <c r="F245" s="103"/>
      <c r="G245" s="161"/>
      <c r="H245" s="27" t="s">
        <v>223</v>
      </c>
      <c r="I245" s="33" t="s">
        <v>324</v>
      </c>
    </row>
    <row r="246" spans="1:9" ht="32.1" customHeight="1" x14ac:dyDescent="0.25">
      <c r="A246" s="7" t="s">
        <v>576</v>
      </c>
      <c r="B246" s="170" t="s">
        <v>338</v>
      </c>
      <c r="C246" s="171"/>
      <c r="D246" s="172"/>
      <c r="E246" s="102">
        <v>1</v>
      </c>
      <c r="F246" s="103"/>
      <c r="G246" s="161"/>
      <c r="H246" s="27" t="s">
        <v>223</v>
      </c>
      <c r="I246" s="33" t="s">
        <v>324</v>
      </c>
    </row>
    <row r="247" spans="1:9" ht="48" customHeight="1" x14ac:dyDescent="0.25">
      <c r="A247" s="7" t="s">
        <v>577</v>
      </c>
      <c r="B247" s="170" t="s">
        <v>353</v>
      </c>
      <c r="C247" s="180"/>
      <c r="D247" s="181"/>
      <c r="E247" s="182">
        <v>1</v>
      </c>
      <c r="F247" s="183"/>
      <c r="G247" s="206"/>
      <c r="H247" s="27" t="s">
        <v>354</v>
      </c>
      <c r="I247" s="33" t="s">
        <v>346</v>
      </c>
    </row>
    <row r="248" spans="1:9" ht="32.1" customHeight="1" x14ac:dyDescent="0.25">
      <c r="A248" s="7" t="s">
        <v>578</v>
      </c>
      <c r="B248" s="170" t="s">
        <v>355</v>
      </c>
      <c r="C248" s="180"/>
      <c r="D248" s="181"/>
      <c r="E248" s="182">
        <v>1</v>
      </c>
      <c r="F248" s="183"/>
      <c r="G248" s="206"/>
      <c r="H248" s="27" t="s">
        <v>236</v>
      </c>
      <c r="I248" s="33" t="s">
        <v>346</v>
      </c>
    </row>
    <row r="249" spans="1:9" x14ac:dyDescent="0.25">
      <c r="A249" s="7" t="s">
        <v>579</v>
      </c>
      <c r="B249" s="170" t="s">
        <v>386</v>
      </c>
      <c r="C249" s="180"/>
      <c r="D249" s="181"/>
      <c r="E249" s="182">
        <v>1</v>
      </c>
      <c r="F249" s="183"/>
      <c r="G249" s="206"/>
      <c r="H249" s="27" t="s">
        <v>223</v>
      </c>
      <c r="I249" s="59" t="s">
        <v>357</v>
      </c>
    </row>
    <row r="250" spans="1:9" ht="32.1" customHeight="1" x14ac:dyDescent="0.25">
      <c r="A250" s="7" t="s">
        <v>580</v>
      </c>
      <c r="B250" s="170" t="s">
        <v>387</v>
      </c>
      <c r="C250" s="180"/>
      <c r="D250" s="181"/>
      <c r="E250" s="182">
        <v>1</v>
      </c>
      <c r="F250" s="183"/>
      <c r="G250" s="206"/>
      <c r="H250" s="27" t="s">
        <v>385</v>
      </c>
      <c r="I250" s="59" t="s">
        <v>357</v>
      </c>
    </row>
    <row r="251" spans="1:9" ht="32.1" customHeight="1" x14ac:dyDescent="0.25">
      <c r="A251" s="7" t="s">
        <v>581</v>
      </c>
      <c r="B251" s="170" t="s">
        <v>410</v>
      </c>
      <c r="C251" s="180"/>
      <c r="D251" s="181"/>
      <c r="E251" s="102">
        <v>1</v>
      </c>
      <c r="F251" s="103"/>
      <c r="G251" s="161"/>
      <c r="H251" s="27" t="s">
        <v>112</v>
      </c>
      <c r="I251" s="33" t="s">
        <v>402</v>
      </c>
    </row>
    <row r="252" spans="1:9" ht="15" x14ac:dyDescent="0.25">
      <c r="A252" s="126" t="s">
        <v>64</v>
      </c>
      <c r="B252" s="127"/>
      <c r="C252" s="127"/>
      <c r="D252" s="128"/>
      <c r="E252" s="150" t="s">
        <v>104</v>
      </c>
      <c r="F252" s="169"/>
      <c r="G252" s="151"/>
      <c r="H252" s="106" t="s">
        <v>6</v>
      </c>
      <c r="I252" s="92" t="s">
        <v>41</v>
      </c>
    </row>
    <row r="253" spans="1:9" ht="22.5" x14ac:dyDescent="0.25">
      <c r="A253" s="175"/>
      <c r="B253" s="176"/>
      <c r="C253" s="176"/>
      <c r="D253" s="177"/>
      <c r="E253" s="93">
        <f>SUM(E254:G296)</f>
        <v>45</v>
      </c>
      <c r="F253" s="108"/>
      <c r="G253" s="94"/>
      <c r="H253" s="107"/>
      <c r="I253" s="92"/>
    </row>
    <row r="254" spans="1:9" ht="48" customHeight="1" x14ac:dyDescent="0.25">
      <c r="A254" s="14" t="s">
        <v>92</v>
      </c>
      <c r="B254" s="112" t="s">
        <v>139</v>
      </c>
      <c r="C254" s="112"/>
      <c r="D254" s="112"/>
      <c r="E254" s="96">
        <v>1</v>
      </c>
      <c r="F254" s="96"/>
      <c r="G254" s="96"/>
      <c r="H254" s="86" t="s">
        <v>141</v>
      </c>
      <c r="I254" s="33" t="s">
        <v>113</v>
      </c>
    </row>
    <row r="255" spans="1:9" ht="48" customHeight="1" x14ac:dyDescent="0.25">
      <c r="A255" s="14" t="s">
        <v>93</v>
      </c>
      <c r="B255" s="170" t="s">
        <v>140</v>
      </c>
      <c r="C255" s="180"/>
      <c r="D255" s="181"/>
      <c r="E255" s="96">
        <v>1</v>
      </c>
      <c r="F255" s="96"/>
      <c r="G255" s="96"/>
      <c r="H255" s="27" t="s">
        <v>141</v>
      </c>
      <c r="I255" s="33" t="s">
        <v>113</v>
      </c>
    </row>
    <row r="256" spans="1:9" ht="48" customHeight="1" x14ac:dyDescent="0.25">
      <c r="A256" s="14" t="s">
        <v>94</v>
      </c>
      <c r="B256" s="112" t="s">
        <v>142</v>
      </c>
      <c r="C256" s="112"/>
      <c r="D256" s="112"/>
      <c r="E256" s="96">
        <v>1</v>
      </c>
      <c r="F256" s="96"/>
      <c r="G256" s="96"/>
      <c r="H256" s="27" t="s">
        <v>141</v>
      </c>
      <c r="I256" s="33" t="s">
        <v>113</v>
      </c>
    </row>
    <row r="257" spans="1:9" ht="32.1" customHeight="1" x14ac:dyDescent="0.25">
      <c r="A257" s="14" t="s">
        <v>95</v>
      </c>
      <c r="B257" s="112" t="s">
        <v>143</v>
      </c>
      <c r="C257" s="112"/>
      <c r="D257" s="112"/>
      <c r="E257" s="96">
        <v>1</v>
      </c>
      <c r="F257" s="96"/>
      <c r="G257" s="96"/>
      <c r="H257" s="27" t="s">
        <v>137</v>
      </c>
      <c r="I257" s="33" t="s">
        <v>113</v>
      </c>
    </row>
    <row r="258" spans="1:9" ht="32.1" customHeight="1" x14ac:dyDescent="0.25">
      <c r="A258" s="14" t="s">
        <v>96</v>
      </c>
      <c r="B258" s="112" t="s">
        <v>144</v>
      </c>
      <c r="C258" s="112"/>
      <c r="D258" s="112"/>
      <c r="E258" s="96">
        <v>1</v>
      </c>
      <c r="F258" s="96"/>
      <c r="G258" s="96"/>
      <c r="H258" s="27" t="s">
        <v>137</v>
      </c>
      <c r="I258" s="33" t="s">
        <v>113</v>
      </c>
    </row>
    <row r="259" spans="1:9" ht="32.1" customHeight="1" x14ac:dyDescent="0.25">
      <c r="A259" s="14" t="s">
        <v>582</v>
      </c>
      <c r="B259" s="112" t="s">
        <v>285</v>
      </c>
      <c r="C259" s="112"/>
      <c r="D259" s="112"/>
      <c r="E259" s="96">
        <v>1</v>
      </c>
      <c r="F259" s="96"/>
      <c r="G259" s="96"/>
      <c r="H259" s="27" t="s">
        <v>286</v>
      </c>
      <c r="I259" s="33" t="s">
        <v>159</v>
      </c>
    </row>
    <row r="260" spans="1:9" ht="32.1" customHeight="1" x14ac:dyDescent="0.25">
      <c r="A260" s="14" t="s">
        <v>583</v>
      </c>
      <c r="B260" s="112" t="s">
        <v>287</v>
      </c>
      <c r="C260" s="112"/>
      <c r="D260" s="112"/>
      <c r="E260" s="96">
        <v>1</v>
      </c>
      <c r="F260" s="96"/>
      <c r="G260" s="96"/>
      <c r="H260" s="27" t="s">
        <v>223</v>
      </c>
      <c r="I260" s="33" t="s">
        <v>159</v>
      </c>
    </row>
    <row r="261" spans="1:9" ht="32.1" customHeight="1" x14ac:dyDescent="0.25">
      <c r="A261" s="14" t="s">
        <v>584</v>
      </c>
      <c r="B261" s="112" t="s">
        <v>288</v>
      </c>
      <c r="C261" s="231"/>
      <c r="D261" s="231"/>
      <c r="E261" s="96">
        <v>2</v>
      </c>
      <c r="F261" s="96"/>
      <c r="G261" s="96"/>
      <c r="H261" s="27" t="s">
        <v>289</v>
      </c>
      <c r="I261" s="33" t="s">
        <v>159</v>
      </c>
    </row>
    <row r="262" spans="1:9" ht="32.1" customHeight="1" x14ac:dyDescent="0.25">
      <c r="A262" s="14" t="s">
        <v>585</v>
      </c>
      <c r="B262" s="112" t="s">
        <v>290</v>
      </c>
      <c r="C262" s="112"/>
      <c r="D262" s="112"/>
      <c r="E262" s="96">
        <v>2</v>
      </c>
      <c r="F262" s="96"/>
      <c r="G262" s="96"/>
      <c r="H262" s="27" t="s">
        <v>289</v>
      </c>
      <c r="I262" s="33" t="s">
        <v>159</v>
      </c>
    </row>
    <row r="263" spans="1:9" x14ac:dyDescent="0.25">
      <c r="A263" s="14" t="s">
        <v>586</v>
      </c>
      <c r="B263" s="112" t="s">
        <v>291</v>
      </c>
      <c r="C263" s="112"/>
      <c r="D263" s="112"/>
      <c r="E263" s="96">
        <v>1</v>
      </c>
      <c r="F263" s="96"/>
      <c r="G263" s="96"/>
      <c r="H263" s="27" t="s">
        <v>123</v>
      </c>
      <c r="I263" s="33" t="s">
        <v>180</v>
      </c>
    </row>
    <row r="264" spans="1:9" ht="48" customHeight="1" x14ac:dyDescent="0.25">
      <c r="A264" s="14" t="s">
        <v>587</v>
      </c>
      <c r="B264" s="112" t="s">
        <v>292</v>
      </c>
      <c r="C264" s="113"/>
      <c r="D264" s="113"/>
      <c r="E264" s="96">
        <v>1</v>
      </c>
      <c r="F264" s="96"/>
      <c r="G264" s="96"/>
      <c r="H264" s="27" t="s">
        <v>241</v>
      </c>
      <c r="I264" s="33" t="s">
        <v>161</v>
      </c>
    </row>
    <row r="265" spans="1:9" ht="32.1" customHeight="1" x14ac:dyDescent="0.25">
      <c r="A265" s="14" t="s">
        <v>588</v>
      </c>
      <c r="B265" s="112" t="s">
        <v>293</v>
      </c>
      <c r="C265" s="112"/>
      <c r="D265" s="112"/>
      <c r="E265" s="96">
        <v>1</v>
      </c>
      <c r="F265" s="96"/>
      <c r="G265" s="96"/>
      <c r="H265" s="27" t="s">
        <v>277</v>
      </c>
      <c r="I265" s="33" t="s">
        <v>161</v>
      </c>
    </row>
    <row r="266" spans="1:9" ht="32.1" customHeight="1" x14ac:dyDescent="0.25">
      <c r="A266" s="14" t="s">
        <v>589</v>
      </c>
      <c r="B266" s="112" t="s">
        <v>294</v>
      </c>
      <c r="C266" s="112"/>
      <c r="D266" s="112"/>
      <c r="E266" s="96">
        <v>1</v>
      </c>
      <c r="F266" s="96"/>
      <c r="G266" s="96"/>
      <c r="H266" s="27" t="s">
        <v>277</v>
      </c>
      <c r="I266" s="33" t="s">
        <v>161</v>
      </c>
    </row>
    <row r="267" spans="1:9" ht="48" customHeight="1" x14ac:dyDescent="0.25">
      <c r="A267" s="14" t="s">
        <v>590</v>
      </c>
      <c r="B267" s="112" t="s">
        <v>295</v>
      </c>
      <c r="C267" s="112"/>
      <c r="D267" s="112"/>
      <c r="E267" s="96">
        <v>1</v>
      </c>
      <c r="F267" s="96"/>
      <c r="G267" s="96"/>
      <c r="H267" s="27" t="s">
        <v>296</v>
      </c>
      <c r="I267" s="33" t="s">
        <v>165</v>
      </c>
    </row>
    <row r="268" spans="1:9" ht="32.1" customHeight="1" x14ac:dyDescent="0.25">
      <c r="A268" s="14" t="s">
        <v>591</v>
      </c>
      <c r="B268" s="112" t="s">
        <v>297</v>
      </c>
      <c r="C268" s="112"/>
      <c r="D268" s="112"/>
      <c r="E268" s="96">
        <v>1</v>
      </c>
      <c r="F268" s="96"/>
      <c r="G268" s="96"/>
      <c r="H268" s="27" t="s">
        <v>223</v>
      </c>
      <c r="I268" s="33" t="s">
        <v>165</v>
      </c>
    </row>
    <row r="269" spans="1:9" ht="48" customHeight="1" x14ac:dyDescent="0.25">
      <c r="A269" s="14" t="s">
        <v>592</v>
      </c>
      <c r="B269" s="112" t="s">
        <v>298</v>
      </c>
      <c r="C269" s="232"/>
      <c r="D269" s="232"/>
      <c r="E269" s="96">
        <v>1</v>
      </c>
      <c r="F269" s="96"/>
      <c r="G269" s="96"/>
      <c r="H269" s="27" t="s">
        <v>226</v>
      </c>
      <c r="I269" s="33" t="s">
        <v>165</v>
      </c>
    </row>
    <row r="270" spans="1:9" ht="32.1" customHeight="1" x14ac:dyDescent="0.25">
      <c r="A270" s="14" t="s">
        <v>593</v>
      </c>
      <c r="B270" s="112" t="s">
        <v>299</v>
      </c>
      <c r="C270" s="112"/>
      <c r="D270" s="112"/>
      <c r="E270" s="96">
        <v>1</v>
      </c>
      <c r="F270" s="96"/>
      <c r="G270" s="96"/>
      <c r="H270" s="27" t="s">
        <v>112</v>
      </c>
      <c r="I270" s="73" t="s">
        <v>214</v>
      </c>
    </row>
    <row r="271" spans="1:9" ht="179.25" customHeight="1" x14ac:dyDescent="0.25">
      <c r="A271" s="14" t="s">
        <v>594</v>
      </c>
      <c r="B271" s="170" t="s">
        <v>686</v>
      </c>
      <c r="C271" s="180"/>
      <c r="D271" s="181"/>
      <c r="E271" s="96">
        <v>1</v>
      </c>
      <c r="F271" s="96"/>
      <c r="G271" s="96"/>
      <c r="H271" s="80" t="s">
        <v>112</v>
      </c>
      <c r="I271" s="33" t="s">
        <v>213</v>
      </c>
    </row>
    <row r="272" spans="1:9" ht="31.5" customHeight="1" x14ac:dyDescent="0.25">
      <c r="A272" s="14" t="s">
        <v>595</v>
      </c>
      <c r="B272" s="112" t="s">
        <v>300</v>
      </c>
      <c r="C272" s="232"/>
      <c r="D272" s="232"/>
      <c r="E272" s="96">
        <v>1</v>
      </c>
      <c r="F272" s="96"/>
      <c r="G272" s="96"/>
      <c r="H272" s="80" t="s">
        <v>112</v>
      </c>
      <c r="I272" s="33" t="s">
        <v>209</v>
      </c>
    </row>
    <row r="273" spans="1:9" ht="30.75" customHeight="1" x14ac:dyDescent="0.25">
      <c r="A273" s="14" t="s">
        <v>596</v>
      </c>
      <c r="B273" s="112" t="s">
        <v>301</v>
      </c>
      <c r="C273" s="232"/>
      <c r="D273" s="232"/>
      <c r="E273" s="96">
        <v>1</v>
      </c>
      <c r="F273" s="96"/>
      <c r="G273" s="96"/>
      <c r="H273" s="27" t="s">
        <v>302</v>
      </c>
      <c r="I273" s="33" t="s">
        <v>213</v>
      </c>
    </row>
    <row r="274" spans="1:9" ht="48" customHeight="1" x14ac:dyDescent="0.25">
      <c r="A274" s="14" t="s">
        <v>597</v>
      </c>
      <c r="B274" s="112" t="s">
        <v>303</v>
      </c>
      <c r="C274" s="232"/>
      <c r="D274" s="232"/>
      <c r="E274" s="96">
        <v>1</v>
      </c>
      <c r="F274" s="96"/>
      <c r="G274" s="96"/>
      <c r="H274" s="27" t="s">
        <v>226</v>
      </c>
      <c r="I274" s="33" t="s">
        <v>213</v>
      </c>
    </row>
    <row r="275" spans="1:9" x14ac:dyDescent="0.25">
      <c r="A275" s="14" t="s">
        <v>598</v>
      </c>
      <c r="B275" s="112" t="s">
        <v>736</v>
      </c>
      <c r="C275" s="232"/>
      <c r="D275" s="232"/>
      <c r="E275" s="102">
        <v>1</v>
      </c>
      <c r="F275" s="103"/>
      <c r="G275" s="161"/>
      <c r="H275" s="27" t="s">
        <v>221</v>
      </c>
      <c r="I275" s="33" t="s">
        <v>159</v>
      </c>
    </row>
    <row r="276" spans="1:9" ht="30" customHeight="1" x14ac:dyDescent="0.25">
      <c r="A276" s="14" t="s">
        <v>599</v>
      </c>
      <c r="B276" s="112" t="s">
        <v>304</v>
      </c>
      <c r="C276" s="232"/>
      <c r="D276" s="232"/>
      <c r="E276" s="102">
        <v>1</v>
      </c>
      <c r="F276" s="103"/>
      <c r="G276" s="161"/>
      <c r="H276" s="27" t="s">
        <v>282</v>
      </c>
      <c r="I276" s="33" t="s">
        <v>213</v>
      </c>
    </row>
    <row r="277" spans="1:9" x14ac:dyDescent="0.25">
      <c r="A277" s="14" t="s">
        <v>600</v>
      </c>
      <c r="B277" s="235" t="s">
        <v>339</v>
      </c>
      <c r="C277" s="236"/>
      <c r="D277" s="237"/>
      <c r="E277" s="96">
        <v>1</v>
      </c>
      <c r="F277" s="96"/>
      <c r="G277" s="102"/>
      <c r="H277" s="27" t="s">
        <v>340</v>
      </c>
      <c r="I277" s="33" t="s">
        <v>324</v>
      </c>
    </row>
    <row r="278" spans="1:9" x14ac:dyDescent="0.25">
      <c r="A278" s="14" t="s">
        <v>601</v>
      </c>
      <c r="B278" s="235" t="s">
        <v>341</v>
      </c>
      <c r="C278" s="236"/>
      <c r="D278" s="237"/>
      <c r="E278" s="96">
        <v>1</v>
      </c>
      <c r="F278" s="96"/>
      <c r="G278" s="96"/>
      <c r="H278" s="27" t="s">
        <v>123</v>
      </c>
      <c r="I278" s="33" t="s">
        <v>324</v>
      </c>
    </row>
    <row r="279" spans="1:9" x14ac:dyDescent="0.25">
      <c r="A279" s="14" t="s">
        <v>602</v>
      </c>
      <c r="B279" s="235" t="s">
        <v>342</v>
      </c>
      <c r="C279" s="236"/>
      <c r="D279" s="237"/>
      <c r="E279" s="96">
        <v>1</v>
      </c>
      <c r="F279" s="96"/>
      <c r="G279" s="96"/>
      <c r="H279" s="27" t="s">
        <v>223</v>
      </c>
      <c r="I279" s="33" t="s">
        <v>324</v>
      </c>
    </row>
    <row r="280" spans="1:9" x14ac:dyDescent="0.25">
      <c r="A280" s="14" t="s">
        <v>603</v>
      </c>
      <c r="B280" s="112" t="s">
        <v>350</v>
      </c>
      <c r="C280" s="112"/>
      <c r="D280" s="112"/>
      <c r="E280" s="96">
        <v>1</v>
      </c>
      <c r="F280" s="96"/>
      <c r="G280" s="96"/>
      <c r="H280" s="27" t="s">
        <v>112</v>
      </c>
      <c r="I280" s="33" t="s">
        <v>346</v>
      </c>
    </row>
    <row r="281" spans="1:9" x14ac:dyDescent="0.25">
      <c r="A281" s="14" t="s">
        <v>604</v>
      </c>
      <c r="B281" s="112" t="s">
        <v>351</v>
      </c>
      <c r="C281" s="112"/>
      <c r="D281" s="112"/>
      <c r="E281" s="96">
        <v>1</v>
      </c>
      <c r="F281" s="96"/>
      <c r="G281" s="96"/>
      <c r="H281" s="27" t="s">
        <v>112</v>
      </c>
      <c r="I281" s="33" t="s">
        <v>346</v>
      </c>
    </row>
    <row r="282" spans="1:9" x14ac:dyDescent="0.25">
      <c r="A282" s="14" t="s">
        <v>605</v>
      </c>
      <c r="B282" s="112" t="s">
        <v>352</v>
      </c>
      <c r="C282" s="112"/>
      <c r="D282" s="112"/>
      <c r="E282" s="96">
        <v>1</v>
      </c>
      <c r="F282" s="96"/>
      <c r="G282" s="96"/>
      <c r="H282" s="27" t="s">
        <v>112</v>
      </c>
      <c r="I282" s="33" t="s">
        <v>346</v>
      </c>
    </row>
    <row r="283" spans="1:9" x14ac:dyDescent="0.25">
      <c r="A283" s="14" t="s">
        <v>606</v>
      </c>
      <c r="B283" s="112" t="s">
        <v>388</v>
      </c>
      <c r="C283" s="112"/>
      <c r="D283" s="112"/>
      <c r="E283" s="96">
        <v>1</v>
      </c>
      <c r="F283" s="96"/>
      <c r="G283" s="96"/>
      <c r="H283" s="27" t="s">
        <v>277</v>
      </c>
      <c r="I283" s="33" t="s">
        <v>357</v>
      </c>
    </row>
    <row r="284" spans="1:9" ht="31.5" customHeight="1" x14ac:dyDescent="0.25">
      <c r="A284" s="14" t="s">
        <v>607</v>
      </c>
      <c r="B284" s="112" t="s">
        <v>389</v>
      </c>
      <c r="C284" s="112"/>
      <c r="D284" s="112"/>
      <c r="E284" s="96">
        <v>1</v>
      </c>
      <c r="F284" s="96"/>
      <c r="G284" s="96"/>
      <c r="H284" s="27" t="s">
        <v>385</v>
      </c>
      <c r="I284" s="33" t="s">
        <v>357</v>
      </c>
    </row>
    <row r="285" spans="1:9" ht="33" customHeight="1" x14ac:dyDescent="0.25">
      <c r="A285" s="14" t="s">
        <v>608</v>
      </c>
      <c r="B285" s="170" t="s">
        <v>390</v>
      </c>
      <c r="C285" s="180"/>
      <c r="D285" s="181"/>
      <c r="E285" s="96">
        <v>1</v>
      </c>
      <c r="F285" s="96"/>
      <c r="G285" s="96"/>
      <c r="H285" s="27" t="s">
        <v>277</v>
      </c>
      <c r="I285" s="33" t="s">
        <v>357</v>
      </c>
    </row>
    <row r="286" spans="1:9" ht="66" customHeight="1" x14ac:dyDescent="0.25">
      <c r="A286" s="14" t="s">
        <v>609</v>
      </c>
      <c r="B286" s="170" t="s">
        <v>392</v>
      </c>
      <c r="C286" s="180"/>
      <c r="D286" s="181"/>
      <c r="E286" s="102">
        <v>1</v>
      </c>
      <c r="F286" s="103"/>
      <c r="G286" s="103"/>
      <c r="H286" s="16" t="s">
        <v>393</v>
      </c>
      <c r="I286" s="33" t="s">
        <v>394</v>
      </c>
    </row>
    <row r="287" spans="1:9" ht="65.25" customHeight="1" x14ac:dyDescent="0.25">
      <c r="A287" s="14" t="s">
        <v>610</v>
      </c>
      <c r="B287" s="170" t="s">
        <v>395</v>
      </c>
      <c r="C287" s="180"/>
      <c r="D287" s="181"/>
      <c r="E287" s="102">
        <v>1</v>
      </c>
      <c r="F287" s="103"/>
      <c r="G287" s="103"/>
      <c r="H287" s="16" t="s">
        <v>396</v>
      </c>
      <c r="I287" s="33" t="s">
        <v>394</v>
      </c>
    </row>
    <row r="288" spans="1:9" ht="48" customHeight="1" x14ac:dyDescent="0.25">
      <c r="A288" s="14" t="s">
        <v>611</v>
      </c>
      <c r="B288" s="112" t="s">
        <v>397</v>
      </c>
      <c r="C288" s="112"/>
      <c r="D288" s="112"/>
      <c r="E288" s="102">
        <v>1</v>
      </c>
      <c r="F288" s="103"/>
      <c r="G288" s="103"/>
      <c r="H288" s="16" t="s">
        <v>396</v>
      </c>
      <c r="I288" s="33" t="s">
        <v>394</v>
      </c>
    </row>
    <row r="289" spans="1:9" ht="48" customHeight="1" x14ac:dyDescent="0.25">
      <c r="A289" s="14" t="s">
        <v>612</v>
      </c>
      <c r="B289" s="112" t="s">
        <v>398</v>
      </c>
      <c r="C289" s="112"/>
      <c r="D289" s="112"/>
      <c r="E289" s="96">
        <v>1</v>
      </c>
      <c r="F289" s="96"/>
      <c r="G289" s="102"/>
      <c r="H289" s="27" t="s">
        <v>112</v>
      </c>
      <c r="I289" s="30" t="s">
        <v>394</v>
      </c>
    </row>
    <row r="290" spans="1:9" ht="32.1" customHeight="1" x14ac:dyDescent="0.25">
      <c r="A290" s="14" t="s">
        <v>613</v>
      </c>
      <c r="B290" s="170" t="s">
        <v>407</v>
      </c>
      <c r="C290" s="180"/>
      <c r="D290" s="181"/>
      <c r="E290" s="189">
        <v>1</v>
      </c>
      <c r="F290" s="190"/>
      <c r="G290" s="190"/>
      <c r="H290" s="16" t="s">
        <v>112</v>
      </c>
      <c r="I290" s="16" t="s">
        <v>402</v>
      </c>
    </row>
    <row r="291" spans="1:9" ht="287.25" customHeight="1" x14ac:dyDescent="0.25">
      <c r="A291" s="14" t="s">
        <v>614</v>
      </c>
      <c r="B291" s="244" t="s">
        <v>722</v>
      </c>
      <c r="C291" s="245"/>
      <c r="D291" s="246"/>
      <c r="E291" s="247">
        <v>1</v>
      </c>
      <c r="F291" s="248"/>
      <c r="G291" s="248"/>
      <c r="H291" s="27" t="s">
        <v>112</v>
      </c>
      <c r="I291" s="33" t="s">
        <v>402</v>
      </c>
    </row>
    <row r="292" spans="1:9" ht="32.1" customHeight="1" x14ac:dyDescent="0.25">
      <c r="A292" s="14" t="s">
        <v>615</v>
      </c>
      <c r="B292" s="170" t="s">
        <v>721</v>
      </c>
      <c r="C292" s="180"/>
      <c r="D292" s="181"/>
      <c r="E292" s="189">
        <v>1</v>
      </c>
      <c r="F292" s="190"/>
      <c r="G292" s="190"/>
      <c r="H292" s="16" t="s">
        <v>141</v>
      </c>
      <c r="I292" s="16" t="s">
        <v>402</v>
      </c>
    </row>
    <row r="293" spans="1:9" ht="48" customHeight="1" x14ac:dyDescent="0.25">
      <c r="A293" s="14" t="s">
        <v>616</v>
      </c>
      <c r="B293" s="170" t="s">
        <v>412</v>
      </c>
      <c r="C293" s="180"/>
      <c r="D293" s="181"/>
      <c r="E293" s="189">
        <v>1</v>
      </c>
      <c r="F293" s="190"/>
      <c r="G293" s="190"/>
      <c r="H293" s="16" t="s">
        <v>141</v>
      </c>
      <c r="I293" s="16" t="s">
        <v>402</v>
      </c>
    </row>
    <row r="294" spans="1:9" ht="32.1" customHeight="1" x14ac:dyDescent="0.25">
      <c r="A294" s="14" t="s">
        <v>617</v>
      </c>
      <c r="B294" s="170" t="s">
        <v>413</v>
      </c>
      <c r="C294" s="180"/>
      <c r="D294" s="181"/>
      <c r="E294" s="189">
        <v>1</v>
      </c>
      <c r="F294" s="190"/>
      <c r="G294" s="190"/>
      <c r="H294" s="16" t="s">
        <v>141</v>
      </c>
      <c r="I294" s="16" t="s">
        <v>402</v>
      </c>
    </row>
    <row r="295" spans="1:9" ht="32.1" customHeight="1" x14ac:dyDescent="0.25">
      <c r="A295" s="14" t="s">
        <v>618</v>
      </c>
      <c r="B295" s="170" t="s">
        <v>414</v>
      </c>
      <c r="C295" s="180"/>
      <c r="D295" s="181"/>
      <c r="E295" s="189">
        <v>1</v>
      </c>
      <c r="F295" s="190"/>
      <c r="G295" s="190"/>
      <c r="H295" s="16" t="s">
        <v>141</v>
      </c>
      <c r="I295" s="16" t="s">
        <v>402</v>
      </c>
    </row>
    <row r="296" spans="1:9" ht="143.25" customHeight="1" x14ac:dyDescent="0.25">
      <c r="A296" s="14" t="s">
        <v>619</v>
      </c>
      <c r="B296" s="170" t="s">
        <v>415</v>
      </c>
      <c r="C296" s="180"/>
      <c r="D296" s="181"/>
      <c r="E296" s="189">
        <v>1</v>
      </c>
      <c r="F296" s="190"/>
      <c r="G296" s="190"/>
      <c r="H296" s="16" t="s">
        <v>141</v>
      </c>
      <c r="I296" s="16" t="s">
        <v>402</v>
      </c>
    </row>
    <row r="297" spans="1:9" ht="22.5" x14ac:dyDescent="0.25">
      <c r="A297" s="146" t="s">
        <v>52</v>
      </c>
      <c r="B297" s="147"/>
      <c r="C297" s="147"/>
      <c r="D297" s="160"/>
      <c r="E297" s="93">
        <f>SUM(E193,E220,E253)</f>
        <v>101</v>
      </c>
      <c r="F297" s="108"/>
      <c r="G297" s="94"/>
      <c r="H297" s="22"/>
      <c r="I297" s="33"/>
    </row>
    <row r="298" spans="1:9" ht="22.5" x14ac:dyDescent="0.25">
      <c r="A298" s="139" t="s">
        <v>70</v>
      </c>
      <c r="B298" s="140"/>
      <c r="C298" s="140"/>
      <c r="D298" s="140"/>
      <c r="E298" s="140"/>
      <c r="F298" s="140"/>
      <c r="G298" s="140"/>
      <c r="H298" s="141"/>
      <c r="I298" s="33"/>
    </row>
    <row r="299" spans="1:9" ht="15" x14ac:dyDescent="0.25">
      <c r="A299" s="126" t="s">
        <v>65</v>
      </c>
      <c r="B299" s="127"/>
      <c r="C299" s="127"/>
      <c r="D299" s="128"/>
      <c r="E299" s="162" t="s">
        <v>104</v>
      </c>
      <c r="F299" s="163"/>
      <c r="G299" s="164"/>
      <c r="H299" s="104" t="s">
        <v>6</v>
      </c>
      <c r="I299" s="92" t="s">
        <v>41</v>
      </c>
    </row>
    <row r="300" spans="1:9" ht="33" customHeight="1" x14ac:dyDescent="0.25">
      <c r="A300" s="175"/>
      <c r="B300" s="176"/>
      <c r="C300" s="176"/>
      <c r="D300" s="177"/>
      <c r="E300" s="99">
        <f>SUM(E301:G313)</f>
        <v>16</v>
      </c>
      <c r="F300" s="100"/>
      <c r="G300" s="101"/>
      <c r="H300" s="105"/>
      <c r="I300" s="92"/>
    </row>
    <row r="301" spans="1:9" ht="31.5" customHeight="1" x14ac:dyDescent="0.25">
      <c r="A301" s="14" t="s">
        <v>97</v>
      </c>
      <c r="B301" s="170" t="s">
        <v>136</v>
      </c>
      <c r="C301" s="180"/>
      <c r="D301" s="181"/>
      <c r="E301" s="102">
        <v>1</v>
      </c>
      <c r="F301" s="103"/>
      <c r="G301" s="103"/>
      <c r="H301" s="33" t="s">
        <v>141</v>
      </c>
      <c r="I301" s="33" t="s">
        <v>113</v>
      </c>
    </row>
    <row r="302" spans="1:9" ht="31.5" customHeight="1" x14ac:dyDescent="0.25">
      <c r="A302" s="14" t="s">
        <v>98</v>
      </c>
      <c r="B302" s="170" t="s">
        <v>138</v>
      </c>
      <c r="C302" s="173"/>
      <c r="D302" s="174"/>
      <c r="E302" s="102">
        <v>1</v>
      </c>
      <c r="F302" s="103"/>
      <c r="G302" s="103"/>
      <c r="H302" s="33" t="s">
        <v>137</v>
      </c>
      <c r="I302" s="33" t="s">
        <v>113</v>
      </c>
    </row>
    <row r="303" spans="1:9" ht="31.5" customHeight="1" x14ac:dyDescent="0.25">
      <c r="A303" s="14" t="s">
        <v>99</v>
      </c>
      <c r="B303" s="170" t="s">
        <v>623</v>
      </c>
      <c r="C303" s="171"/>
      <c r="D303" s="172"/>
      <c r="E303" s="96">
        <v>1</v>
      </c>
      <c r="F303" s="96"/>
      <c r="G303" s="96"/>
      <c r="H303" s="33" t="s">
        <v>137</v>
      </c>
      <c r="I303" s="33" t="s">
        <v>113</v>
      </c>
    </row>
    <row r="304" spans="1:9" ht="31.5" customHeight="1" x14ac:dyDescent="0.25">
      <c r="A304" s="14" t="s">
        <v>100</v>
      </c>
      <c r="B304" s="112" t="s">
        <v>305</v>
      </c>
      <c r="C304" s="113"/>
      <c r="D304" s="113"/>
      <c r="E304" s="165">
        <v>1</v>
      </c>
      <c r="F304" s="165"/>
      <c r="G304" s="165"/>
      <c r="H304" s="27" t="s">
        <v>112</v>
      </c>
      <c r="I304" s="33" t="s">
        <v>159</v>
      </c>
    </row>
    <row r="305" spans="1:18" ht="47.25" customHeight="1" x14ac:dyDescent="0.25">
      <c r="A305" s="14" t="s">
        <v>101</v>
      </c>
      <c r="B305" s="112" t="s">
        <v>306</v>
      </c>
      <c r="C305" s="112"/>
      <c r="D305" s="112"/>
      <c r="E305" s="96">
        <v>4</v>
      </c>
      <c r="F305" s="96"/>
      <c r="G305" s="96"/>
      <c r="H305" s="27" t="s">
        <v>112</v>
      </c>
      <c r="I305" s="59" t="s">
        <v>214</v>
      </c>
    </row>
    <row r="306" spans="1:18" ht="33.75" customHeight="1" x14ac:dyDescent="0.25">
      <c r="A306" s="14" t="s">
        <v>620</v>
      </c>
      <c r="B306" s="112" t="s">
        <v>307</v>
      </c>
      <c r="C306" s="112"/>
      <c r="D306" s="112"/>
      <c r="E306" s="165">
        <v>1</v>
      </c>
      <c r="F306" s="165"/>
      <c r="G306" s="165"/>
      <c r="H306" s="27" t="s">
        <v>112</v>
      </c>
      <c r="I306" s="33" t="s">
        <v>165</v>
      </c>
    </row>
    <row r="307" spans="1:18" ht="33" customHeight="1" x14ac:dyDescent="0.25">
      <c r="A307" s="14" t="s">
        <v>621</v>
      </c>
      <c r="B307" s="112" t="s">
        <v>308</v>
      </c>
      <c r="C307" s="112"/>
      <c r="D307" s="112"/>
      <c r="E307" s="96">
        <v>1</v>
      </c>
      <c r="F307" s="96"/>
      <c r="G307" s="96"/>
      <c r="H307" s="27" t="s">
        <v>112</v>
      </c>
      <c r="I307" s="33" t="s">
        <v>213</v>
      </c>
    </row>
    <row r="308" spans="1:18" x14ac:dyDescent="0.25">
      <c r="A308" s="14" t="s">
        <v>622</v>
      </c>
      <c r="B308" s="235" t="s">
        <v>343</v>
      </c>
      <c r="C308" s="236"/>
      <c r="D308" s="237"/>
      <c r="E308" s="102">
        <v>1</v>
      </c>
      <c r="F308" s="103"/>
      <c r="G308" s="161"/>
      <c r="H308" s="27" t="s">
        <v>344</v>
      </c>
      <c r="I308" s="33" t="s">
        <v>324</v>
      </c>
    </row>
    <row r="309" spans="1:18" ht="30.75" customHeight="1" x14ac:dyDescent="0.25">
      <c r="A309" s="14" t="s">
        <v>672</v>
      </c>
      <c r="B309" s="170" t="s">
        <v>624</v>
      </c>
      <c r="C309" s="171"/>
      <c r="D309" s="172"/>
      <c r="E309" s="102">
        <v>1</v>
      </c>
      <c r="F309" s="103"/>
      <c r="G309" s="103"/>
      <c r="H309" s="27" t="s">
        <v>344</v>
      </c>
      <c r="I309" s="33" t="s">
        <v>324</v>
      </c>
    </row>
    <row r="310" spans="1:18" ht="64.5" customHeight="1" x14ac:dyDescent="0.25">
      <c r="A310" s="14" t="s">
        <v>673</v>
      </c>
      <c r="B310" s="170" t="s">
        <v>408</v>
      </c>
      <c r="C310" s="180"/>
      <c r="D310" s="181"/>
      <c r="E310" s="102">
        <v>1</v>
      </c>
      <c r="F310" s="103"/>
      <c r="G310" s="103"/>
      <c r="H310" s="86" t="s">
        <v>112</v>
      </c>
      <c r="I310" s="86" t="s">
        <v>402</v>
      </c>
    </row>
    <row r="311" spans="1:18" ht="33" customHeight="1" x14ac:dyDescent="0.25">
      <c r="A311" s="14" t="s">
        <v>704</v>
      </c>
      <c r="B311" s="170" t="s">
        <v>705</v>
      </c>
      <c r="C311" s="180"/>
      <c r="D311" s="181"/>
      <c r="E311" s="102">
        <v>1</v>
      </c>
      <c r="F311" s="103"/>
      <c r="G311" s="103"/>
      <c r="H311" s="86" t="s">
        <v>112</v>
      </c>
      <c r="I311" s="86" t="s">
        <v>157</v>
      </c>
    </row>
    <row r="312" spans="1:18" ht="33" customHeight="1" x14ac:dyDescent="0.25">
      <c r="A312" s="14" t="s">
        <v>714</v>
      </c>
      <c r="B312" s="170" t="s">
        <v>715</v>
      </c>
      <c r="C312" s="180"/>
      <c r="D312" s="181"/>
      <c r="E312" s="102">
        <v>1</v>
      </c>
      <c r="F312" s="103"/>
      <c r="G312" s="103"/>
      <c r="H312" s="86" t="s">
        <v>112</v>
      </c>
      <c r="I312" s="86" t="s">
        <v>716</v>
      </c>
    </row>
    <row r="313" spans="1:18" ht="35.25" customHeight="1" x14ac:dyDescent="0.25">
      <c r="A313" s="14" t="s">
        <v>717</v>
      </c>
      <c r="B313" s="170" t="s">
        <v>718</v>
      </c>
      <c r="C313" s="180"/>
      <c r="D313" s="181"/>
      <c r="E313" s="102">
        <v>1</v>
      </c>
      <c r="F313" s="103"/>
      <c r="G313" s="103"/>
      <c r="H313" s="86" t="s">
        <v>112</v>
      </c>
      <c r="I313" s="86" t="s">
        <v>402</v>
      </c>
    </row>
    <row r="314" spans="1:18" s="6" customFormat="1" ht="15" x14ac:dyDescent="0.25">
      <c r="A314" s="126" t="s">
        <v>66</v>
      </c>
      <c r="B314" s="127"/>
      <c r="C314" s="127"/>
      <c r="D314" s="128"/>
      <c r="E314" s="150" t="s">
        <v>104</v>
      </c>
      <c r="F314" s="169"/>
      <c r="G314" s="151"/>
      <c r="H314" s="104" t="s">
        <v>6</v>
      </c>
      <c r="I314" s="92" t="s">
        <v>41</v>
      </c>
      <c r="J314" s="39"/>
      <c r="K314" s="12"/>
      <c r="L314" s="12"/>
      <c r="M314" s="12"/>
      <c r="N314" s="12"/>
      <c r="O314" s="12"/>
      <c r="P314" s="12"/>
      <c r="Q314" s="12"/>
      <c r="R314" s="12"/>
    </row>
    <row r="315" spans="1:18" s="6" customFormat="1" ht="25.5" customHeight="1" x14ac:dyDescent="0.25">
      <c r="A315" s="175"/>
      <c r="B315" s="176"/>
      <c r="C315" s="176"/>
      <c r="D315" s="177"/>
      <c r="E315" s="93">
        <f>SUM(E317:E324)+SUM(E326:E344)</f>
        <v>29</v>
      </c>
      <c r="F315" s="108"/>
      <c r="G315" s="94"/>
      <c r="H315" s="105"/>
      <c r="I315" s="92"/>
      <c r="J315" s="12"/>
      <c r="K315" s="12"/>
      <c r="L315" s="12"/>
      <c r="M315" s="12"/>
      <c r="N315" s="12"/>
      <c r="O315" s="12"/>
      <c r="P315" s="12"/>
      <c r="Q315" s="12"/>
      <c r="R315" s="12"/>
    </row>
    <row r="316" spans="1:18" s="6" customFormat="1" ht="33.75" customHeight="1" x14ac:dyDescent="0.25">
      <c r="A316" s="24" t="s">
        <v>54</v>
      </c>
      <c r="B316" s="191" t="s">
        <v>91</v>
      </c>
      <c r="C316" s="192"/>
      <c r="D316" s="192"/>
      <c r="E316" s="192"/>
      <c r="F316" s="192"/>
      <c r="G316" s="192"/>
      <c r="H316" s="193"/>
      <c r="I316" s="68"/>
      <c r="J316" s="12"/>
      <c r="K316" s="12"/>
      <c r="L316" s="12"/>
      <c r="M316" s="12"/>
      <c r="N316" s="12"/>
      <c r="O316" s="12"/>
      <c r="P316" s="12"/>
      <c r="Q316" s="12"/>
      <c r="R316" s="12"/>
    </row>
    <row r="317" spans="1:18" s="6" customFormat="1" ht="252" customHeight="1" x14ac:dyDescent="0.25">
      <c r="A317" s="7" t="s">
        <v>67</v>
      </c>
      <c r="B317" s="233" t="s">
        <v>662</v>
      </c>
      <c r="C317" s="233"/>
      <c r="D317" s="233"/>
      <c r="E317" s="250">
        <v>1</v>
      </c>
      <c r="F317" s="250"/>
      <c r="G317" s="250"/>
      <c r="H317" s="20" t="s">
        <v>112</v>
      </c>
      <c r="I317" s="33" t="s">
        <v>406</v>
      </c>
      <c r="J317" s="12"/>
      <c r="K317" s="12"/>
      <c r="L317" s="12"/>
      <c r="M317" s="12"/>
      <c r="N317" s="12"/>
      <c r="O317" s="12"/>
      <c r="P317" s="12"/>
      <c r="Q317" s="12"/>
    </row>
    <row r="318" spans="1:18" ht="32.25" customHeight="1" x14ac:dyDescent="0.25">
      <c r="A318" s="7" t="s">
        <v>68</v>
      </c>
      <c r="B318" s="112" t="s">
        <v>309</v>
      </c>
      <c r="C318" s="112"/>
      <c r="D318" s="112"/>
      <c r="E318" s="165">
        <v>1</v>
      </c>
      <c r="F318" s="165"/>
      <c r="G318" s="165"/>
      <c r="H318" s="16" t="s">
        <v>112</v>
      </c>
      <c r="I318" s="16" t="s">
        <v>173</v>
      </c>
    </row>
    <row r="319" spans="1:18" ht="63.75" customHeight="1" x14ac:dyDescent="0.25">
      <c r="A319" s="7" t="s">
        <v>69</v>
      </c>
      <c r="B319" s="112" t="s">
        <v>310</v>
      </c>
      <c r="C319" s="112"/>
      <c r="D319" s="112"/>
      <c r="E319" s="165">
        <v>1</v>
      </c>
      <c r="F319" s="165"/>
      <c r="G319" s="165"/>
      <c r="H319" s="16" t="s">
        <v>112</v>
      </c>
      <c r="I319" s="16" t="s">
        <v>180</v>
      </c>
    </row>
    <row r="320" spans="1:18" s="4" customFormat="1" ht="33" customHeight="1" x14ac:dyDescent="0.25">
      <c r="A320" s="7" t="s">
        <v>102</v>
      </c>
      <c r="B320" s="112" t="s">
        <v>734</v>
      </c>
      <c r="C320" s="112"/>
      <c r="D320" s="112"/>
      <c r="E320" s="165">
        <v>1</v>
      </c>
      <c r="F320" s="165"/>
      <c r="G320" s="165"/>
      <c r="H320" s="16" t="s">
        <v>112</v>
      </c>
      <c r="I320" s="16" t="s">
        <v>214</v>
      </c>
    </row>
    <row r="321" spans="1:9" s="4" customFormat="1" ht="111" customHeight="1" x14ac:dyDescent="0.25">
      <c r="A321" s="7" t="s">
        <v>103</v>
      </c>
      <c r="B321" s="112" t="s">
        <v>735</v>
      </c>
      <c r="C321" s="112"/>
      <c r="D321" s="112"/>
      <c r="E321" s="165">
        <v>1</v>
      </c>
      <c r="F321" s="165"/>
      <c r="G321" s="165"/>
      <c r="H321" s="16" t="s">
        <v>112</v>
      </c>
      <c r="I321" s="16" t="s">
        <v>346</v>
      </c>
    </row>
    <row r="322" spans="1:9" s="4" customFormat="1" ht="396" customHeight="1" x14ac:dyDescent="0.25">
      <c r="A322" s="7" t="s">
        <v>625</v>
      </c>
      <c r="B322" s="170" t="s">
        <v>690</v>
      </c>
      <c r="C322" s="180"/>
      <c r="D322" s="181"/>
      <c r="E322" s="189">
        <v>1</v>
      </c>
      <c r="F322" s="190"/>
      <c r="G322" s="249"/>
      <c r="H322" s="16" t="s">
        <v>112</v>
      </c>
      <c r="I322" s="16" t="s">
        <v>402</v>
      </c>
    </row>
    <row r="323" spans="1:9" s="4" customFormat="1" ht="33" customHeight="1" x14ac:dyDescent="0.25">
      <c r="A323" s="7" t="s">
        <v>626</v>
      </c>
      <c r="B323" s="170" t="s">
        <v>695</v>
      </c>
      <c r="C323" s="180"/>
      <c r="D323" s="181"/>
      <c r="E323" s="194">
        <v>1</v>
      </c>
      <c r="F323" s="195"/>
      <c r="G323" s="195"/>
      <c r="H323" s="27" t="s">
        <v>112</v>
      </c>
      <c r="I323" s="33" t="s">
        <v>402</v>
      </c>
    </row>
    <row r="324" spans="1:9" s="4" customFormat="1" ht="31.5" customHeight="1" x14ac:dyDescent="0.25">
      <c r="A324" s="7" t="s">
        <v>627</v>
      </c>
      <c r="B324" s="170" t="s">
        <v>411</v>
      </c>
      <c r="C324" s="180"/>
      <c r="D324" s="181"/>
      <c r="E324" s="194">
        <v>1</v>
      </c>
      <c r="F324" s="195"/>
      <c r="G324" s="195"/>
      <c r="H324" s="27" t="s">
        <v>112</v>
      </c>
      <c r="I324" s="33" t="s">
        <v>402</v>
      </c>
    </row>
    <row r="325" spans="1:9" s="4" customFormat="1" ht="25.5" customHeight="1" x14ac:dyDescent="0.25">
      <c r="A325" s="24" t="s">
        <v>55</v>
      </c>
      <c r="B325" s="191" t="s">
        <v>53</v>
      </c>
      <c r="C325" s="192"/>
      <c r="D325" s="192"/>
      <c r="E325" s="192"/>
      <c r="F325" s="192"/>
      <c r="G325" s="192"/>
      <c r="H325" s="193"/>
      <c r="I325" s="16"/>
    </row>
    <row r="326" spans="1:9" s="4" customFormat="1" ht="99.75" customHeight="1" x14ac:dyDescent="0.25">
      <c r="A326" s="7" t="s">
        <v>106</v>
      </c>
      <c r="B326" s="166" t="s">
        <v>674</v>
      </c>
      <c r="C326" s="167"/>
      <c r="D326" s="168"/>
      <c r="E326" s="102">
        <v>3</v>
      </c>
      <c r="F326" s="103"/>
      <c r="G326" s="161"/>
      <c r="H326" s="16" t="s">
        <v>112</v>
      </c>
      <c r="I326" s="33" t="s">
        <v>113</v>
      </c>
    </row>
    <row r="327" spans="1:9" s="4" customFormat="1" ht="38.25" customHeight="1" x14ac:dyDescent="0.25">
      <c r="A327" s="7" t="s">
        <v>107</v>
      </c>
      <c r="B327" s="166" t="s">
        <v>675</v>
      </c>
      <c r="C327" s="167"/>
      <c r="D327" s="168"/>
      <c r="E327" s="102">
        <v>1</v>
      </c>
      <c r="F327" s="103"/>
      <c r="G327" s="161"/>
      <c r="H327" s="16" t="s">
        <v>112</v>
      </c>
      <c r="I327" s="33" t="s">
        <v>113</v>
      </c>
    </row>
    <row r="328" spans="1:9" s="4" customFormat="1" x14ac:dyDescent="0.25">
      <c r="A328" s="7" t="s">
        <v>108</v>
      </c>
      <c r="B328" s="112" t="s">
        <v>311</v>
      </c>
      <c r="C328" s="112"/>
      <c r="D328" s="112"/>
      <c r="E328" s="96">
        <v>1</v>
      </c>
      <c r="F328" s="96"/>
      <c r="G328" s="96"/>
      <c r="H328" s="16" t="s">
        <v>112</v>
      </c>
      <c r="I328" s="16" t="s">
        <v>173</v>
      </c>
    </row>
    <row r="329" spans="1:9" s="4" customFormat="1" ht="32.1" customHeight="1" x14ac:dyDescent="0.25">
      <c r="A329" s="7" t="s">
        <v>109</v>
      </c>
      <c r="B329" s="112" t="s">
        <v>312</v>
      </c>
      <c r="C329" s="112"/>
      <c r="D329" s="112"/>
      <c r="E329" s="96">
        <v>1</v>
      </c>
      <c r="F329" s="96"/>
      <c r="G329" s="96"/>
      <c r="H329" s="16" t="s">
        <v>112</v>
      </c>
      <c r="I329" s="16" t="s">
        <v>173</v>
      </c>
    </row>
    <row r="330" spans="1:9" s="4" customFormat="1" ht="32.1" customHeight="1" x14ac:dyDescent="0.25">
      <c r="A330" s="7" t="s">
        <v>110</v>
      </c>
      <c r="B330" s="233" t="s">
        <v>313</v>
      </c>
      <c r="C330" s="233"/>
      <c r="D330" s="233"/>
      <c r="E330" s="207">
        <v>1</v>
      </c>
      <c r="F330" s="207"/>
      <c r="G330" s="207"/>
      <c r="H330" s="16" t="s">
        <v>112</v>
      </c>
      <c r="I330" s="16" t="s">
        <v>180</v>
      </c>
    </row>
    <row r="331" spans="1:9" s="4" customFormat="1" ht="32.1" customHeight="1" x14ac:dyDescent="0.25">
      <c r="A331" s="7" t="s">
        <v>628</v>
      </c>
      <c r="B331" s="112" t="s">
        <v>314</v>
      </c>
      <c r="C331" s="234"/>
      <c r="D331" s="234"/>
      <c r="E331" s="96">
        <v>1</v>
      </c>
      <c r="F331" s="96"/>
      <c r="G331" s="96"/>
      <c r="H331" s="16" t="s">
        <v>112</v>
      </c>
      <c r="I331" s="16" t="s">
        <v>180</v>
      </c>
    </row>
    <row r="332" spans="1:9" s="4" customFormat="1" ht="32.1" customHeight="1" x14ac:dyDescent="0.25">
      <c r="A332" s="7" t="s">
        <v>629</v>
      </c>
      <c r="B332" s="112" t="s">
        <v>315</v>
      </c>
      <c r="C332" s="112"/>
      <c r="D332" s="112"/>
      <c r="E332" s="96">
        <v>1</v>
      </c>
      <c r="F332" s="96"/>
      <c r="G332" s="96"/>
      <c r="H332" s="16" t="s">
        <v>112</v>
      </c>
      <c r="I332" s="16" t="s">
        <v>165</v>
      </c>
    </row>
    <row r="333" spans="1:9" s="4" customFormat="1" ht="48" customHeight="1" x14ac:dyDescent="0.25">
      <c r="A333" s="7" t="s">
        <v>630</v>
      </c>
      <c r="B333" s="112" t="s">
        <v>316</v>
      </c>
      <c r="C333" s="112"/>
      <c r="D333" s="112"/>
      <c r="E333" s="96">
        <v>1</v>
      </c>
      <c r="F333" s="96"/>
      <c r="G333" s="96"/>
      <c r="H333" s="16" t="s">
        <v>112</v>
      </c>
      <c r="I333" s="16" t="s">
        <v>165</v>
      </c>
    </row>
    <row r="334" spans="1:9" s="4" customFormat="1" ht="48" customHeight="1" x14ac:dyDescent="0.25">
      <c r="A334" s="7" t="s">
        <v>631</v>
      </c>
      <c r="B334" s="112" t="s">
        <v>317</v>
      </c>
      <c r="C334" s="112"/>
      <c r="D334" s="112"/>
      <c r="E334" s="96">
        <v>1</v>
      </c>
      <c r="F334" s="96"/>
      <c r="G334" s="96"/>
      <c r="H334" s="16" t="s">
        <v>112</v>
      </c>
      <c r="I334" s="16" t="s">
        <v>213</v>
      </c>
    </row>
    <row r="335" spans="1:9" s="4" customFormat="1" ht="32.1" customHeight="1" x14ac:dyDescent="0.25">
      <c r="A335" s="7" t="s">
        <v>632</v>
      </c>
      <c r="B335" s="112" t="s">
        <v>318</v>
      </c>
      <c r="C335" s="112"/>
      <c r="D335" s="112"/>
      <c r="E335" s="102">
        <v>1</v>
      </c>
      <c r="F335" s="103"/>
      <c r="G335" s="161"/>
      <c r="H335" s="16" t="s">
        <v>112</v>
      </c>
      <c r="I335" s="16" t="s">
        <v>173</v>
      </c>
    </row>
    <row r="336" spans="1:9" s="4" customFormat="1" ht="32.1" customHeight="1" x14ac:dyDescent="0.25">
      <c r="A336" s="7" t="s">
        <v>633</v>
      </c>
      <c r="B336" s="112" t="s">
        <v>319</v>
      </c>
      <c r="C336" s="112"/>
      <c r="D336" s="112"/>
      <c r="E336" s="102">
        <v>1</v>
      </c>
      <c r="F336" s="103"/>
      <c r="G336" s="161"/>
      <c r="H336" s="16" t="s">
        <v>112</v>
      </c>
      <c r="I336" s="16" t="s">
        <v>209</v>
      </c>
    </row>
    <row r="337" spans="1:9" s="4" customFormat="1" ht="32.1" customHeight="1" x14ac:dyDescent="0.25">
      <c r="A337" s="7" t="s">
        <v>634</v>
      </c>
      <c r="B337" s="112" t="s">
        <v>320</v>
      </c>
      <c r="C337" s="112"/>
      <c r="D337" s="112"/>
      <c r="E337" s="96">
        <v>1</v>
      </c>
      <c r="F337" s="96"/>
      <c r="G337" s="96"/>
      <c r="H337" s="27" t="s">
        <v>112</v>
      </c>
      <c r="I337" s="33" t="s">
        <v>159</v>
      </c>
    </row>
    <row r="338" spans="1:9" s="4" customFormat="1" ht="48" customHeight="1" x14ac:dyDescent="0.25">
      <c r="A338" s="7" t="s">
        <v>635</v>
      </c>
      <c r="B338" s="112" t="s">
        <v>321</v>
      </c>
      <c r="C338" s="112"/>
      <c r="D338" s="112"/>
      <c r="E338" s="102">
        <v>1</v>
      </c>
      <c r="F338" s="103"/>
      <c r="G338" s="161"/>
      <c r="H338" s="27" t="s">
        <v>112</v>
      </c>
      <c r="I338" s="33" t="s">
        <v>214</v>
      </c>
    </row>
    <row r="339" spans="1:9" s="4" customFormat="1" ht="32.1" customHeight="1" x14ac:dyDescent="0.25">
      <c r="A339" s="7" t="s">
        <v>636</v>
      </c>
      <c r="B339" s="112" t="s">
        <v>676</v>
      </c>
      <c r="C339" s="112"/>
      <c r="D339" s="112"/>
      <c r="E339" s="102">
        <v>1</v>
      </c>
      <c r="F339" s="103"/>
      <c r="G339" s="161"/>
      <c r="H339" s="27" t="s">
        <v>112</v>
      </c>
      <c r="I339" s="33" t="s">
        <v>214</v>
      </c>
    </row>
    <row r="340" spans="1:9" s="4" customFormat="1" ht="32.1" customHeight="1" x14ac:dyDescent="0.25">
      <c r="A340" s="7" t="s">
        <v>637</v>
      </c>
      <c r="B340" s="186" t="s">
        <v>661</v>
      </c>
      <c r="C340" s="187"/>
      <c r="D340" s="188"/>
      <c r="E340" s="102">
        <v>1</v>
      </c>
      <c r="F340" s="103"/>
      <c r="G340" s="161"/>
      <c r="H340" s="16" t="s">
        <v>112</v>
      </c>
      <c r="I340" s="16" t="s">
        <v>402</v>
      </c>
    </row>
    <row r="341" spans="1:9" s="4" customFormat="1" ht="32.1" customHeight="1" x14ac:dyDescent="0.25">
      <c r="A341" s="7" t="s">
        <v>693</v>
      </c>
      <c r="B341" s="186" t="s">
        <v>694</v>
      </c>
      <c r="C341" s="187"/>
      <c r="D341" s="188"/>
      <c r="E341" s="102">
        <v>1</v>
      </c>
      <c r="F341" s="103"/>
      <c r="G341" s="161"/>
      <c r="H341" s="16" t="s">
        <v>112</v>
      </c>
      <c r="I341" s="16" t="s">
        <v>357</v>
      </c>
    </row>
    <row r="342" spans="1:9" s="4" customFormat="1" ht="49.5" customHeight="1" x14ac:dyDescent="0.25">
      <c r="A342" s="7" t="s">
        <v>696</v>
      </c>
      <c r="B342" s="186" t="s">
        <v>706</v>
      </c>
      <c r="C342" s="187"/>
      <c r="D342" s="188"/>
      <c r="E342" s="102">
        <v>1</v>
      </c>
      <c r="F342" s="103"/>
      <c r="G342" s="161"/>
      <c r="H342" s="16" t="s">
        <v>112</v>
      </c>
      <c r="I342" s="16" t="s">
        <v>157</v>
      </c>
    </row>
    <row r="343" spans="1:9" s="4" customFormat="1" ht="66.75" customHeight="1" x14ac:dyDescent="0.25">
      <c r="A343" s="7" t="s">
        <v>697</v>
      </c>
      <c r="B343" s="186" t="s">
        <v>732</v>
      </c>
      <c r="C343" s="187"/>
      <c r="D343" s="188"/>
      <c r="E343" s="102">
        <v>1</v>
      </c>
      <c r="F343" s="103"/>
      <c r="G343" s="161"/>
      <c r="H343" s="16" t="s">
        <v>112</v>
      </c>
      <c r="I343" s="16" t="s">
        <v>707</v>
      </c>
    </row>
    <row r="344" spans="1:9" s="4" customFormat="1" ht="68.25" customHeight="1" x14ac:dyDescent="0.25">
      <c r="A344" s="7" t="s">
        <v>698</v>
      </c>
      <c r="B344" s="186" t="s">
        <v>733</v>
      </c>
      <c r="C344" s="187"/>
      <c r="D344" s="188"/>
      <c r="E344" s="102">
        <v>1</v>
      </c>
      <c r="F344" s="103"/>
      <c r="G344" s="161"/>
      <c r="H344" s="16" t="s">
        <v>112</v>
      </c>
      <c r="I344" s="16" t="s">
        <v>707</v>
      </c>
    </row>
    <row r="345" spans="1:9" ht="22.5" x14ac:dyDescent="0.25">
      <c r="A345" s="146" t="s">
        <v>56</v>
      </c>
      <c r="B345" s="147"/>
      <c r="C345" s="147"/>
      <c r="D345" s="160"/>
      <c r="E345" s="93">
        <f>SUM(E315,E300)</f>
        <v>45</v>
      </c>
      <c r="F345" s="108"/>
      <c r="G345" s="94"/>
      <c r="H345" s="64"/>
      <c r="I345" s="59"/>
    </row>
  </sheetData>
  <mergeCells count="518">
    <mergeCell ref="B342:D342"/>
    <mergeCell ref="E342:G342"/>
    <mergeCell ref="B343:D343"/>
    <mergeCell ref="E343:G343"/>
    <mergeCell ref="B170:D170"/>
    <mergeCell ref="E170:G170"/>
    <mergeCell ref="B310:D310"/>
    <mergeCell ref="E310:G310"/>
    <mergeCell ref="B177:D177"/>
    <mergeCell ref="B178:D178"/>
    <mergeCell ref="F177:G177"/>
    <mergeCell ref="F178:G178"/>
    <mergeCell ref="B311:D311"/>
    <mergeCell ref="E311:G311"/>
    <mergeCell ref="B312:D312"/>
    <mergeCell ref="E312:G312"/>
    <mergeCell ref="B316:H316"/>
    <mergeCell ref="B290:D290"/>
    <mergeCell ref="E290:G290"/>
    <mergeCell ref="B313:D313"/>
    <mergeCell ref="E313:G313"/>
    <mergeCell ref="E283:G283"/>
    <mergeCell ref="B285:D285"/>
    <mergeCell ref="E285:G285"/>
    <mergeCell ref="B144:D144"/>
    <mergeCell ref="F144:G144"/>
    <mergeCell ref="B340:D340"/>
    <mergeCell ref="E340:G340"/>
    <mergeCell ref="B341:D341"/>
    <mergeCell ref="E341:G341"/>
    <mergeCell ref="H314:H315"/>
    <mergeCell ref="E317:G317"/>
    <mergeCell ref="B317:D317"/>
    <mergeCell ref="E301:G301"/>
    <mergeCell ref="B292:D292"/>
    <mergeCell ref="E292:G292"/>
    <mergeCell ref="B293:D293"/>
    <mergeCell ref="E293:G293"/>
    <mergeCell ref="B294:D294"/>
    <mergeCell ref="E294:G294"/>
    <mergeCell ref="B295:D295"/>
    <mergeCell ref="E295:G295"/>
    <mergeCell ref="B296:D296"/>
    <mergeCell ref="E296:G296"/>
    <mergeCell ref="E314:G314"/>
    <mergeCell ref="A314:D315"/>
    <mergeCell ref="B307:D307"/>
    <mergeCell ref="E307:G307"/>
    <mergeCell ref="B344:D344"/>
    <mergeCell ref="E344:G344"/>
    <mergeCell ref="B251:D251"/>
    <mergeCell ref="E251:G251"/>
    <mergeCell ref="B291:D291"/>
    <mergeCell ref="E291:G291"/>
    <mergeCell ref="E297:G297"/>
    <mergeCell ref="B322:D322"/>
    <mergeCell ref="E322:G322"/>
    <mergeCell ref="E318:G318"/>
    <mergeCell ref="B284:D284"/>
    <mergeCell ref="E284:G284"/>
    <mergeCell ref="B277:D277"/>
    <mergeCell ref="E277:G277"/>
    <mergeCell ref="B278:D278"/>
    <mergeCell ref="E278:G278"/>
    <mergeCell ref="B279:D279"/>
    <mergeCell ref="E279:G279"/>
    <mergeCell ref="B280:D280"/>
    <mergeCell ref="E280:G280"/>
    <mergeCell ref="B281:D281"/>
    <mergeCell ref="E281:G281"/>
    <mergeCell ref="E282:G282"/>
    <mergeCell ref="B283:D283"/>
    <mergeCell ref="B142:D142"/>
    <mergeCell ref="F142:G142"/>
    <mergeCell ref="B211:D211"/>
    <mergeCell ref="E211:G211"/>
    <mergeCell ref="B175:D175"/>
    <mergeCell ref="F175:G175"/>
    <mergeCell ref="B176:D176"/>
    <mergeCell ref="F176:G176"/>
    <mergeCell ref="B180:D180"/>
    <mergeCell ref="F180:G180"/>
    <mergeCell ref="B204:D204"/>
    <mergeCell ref="E204:G204"/>
    <mergeCell ref="B205:D205"/>
    <mergeCell ref="E205:G205"/>
    <mergeCell ref="B206:D206"/>
    <mergeCell ref="E206:G206"/>
    <mergeCell ref="B207:D207"/>
    <mergeCell ref="E207:G207"/>
    <mergeCell ref="B208:D208"/>
    <mergeCell ref="E208:G208"/>
    <mergeCell ref="B209:D209"/>
    <mergeCell ref="E209:G209"/>
    <mergeCell ref="B166:D166"/>
    <mergeCell ref="E166:G166"/>
    <mergeCell ref="B286:D286"/>
    <mergeCell ref="E286:G286"/>
    <mergeCell ref="B287:D287"/>
    <mergeCell ref="E287:G287"/>
    <mergeCell ref="B288:D288"/>
    <mergeCell ref="E288:G288"/>
    <mergeCell ref="B289:D289"/>
    <mergeCell ref="E289:G289"/>
    <mergeCell ref="B335:D335"/>
    <mergeCell ref="E335:G335"/>
    <mergeCell ref="B308:D308"/>
    <mergeCell ref="E308:G308"/>
    <mergeCell ref="B309:D309"/>
    <mergeCell ref="E309:G309"/>
    <mergeCell ref="A299:D300"/>
    <mergeCell ref="B305:D305"/>
    <mergeCell ref="B329:D329"/>
    <mergeCell ref="E329:G329"/>
    <mergeCell ref="B336:D336"/>
    <mergeCell ref="E336:G336"/>
    <mergeCell ref="B337:D337"/>
    <mergeCell ref="E337:G337"/>
    <mergeCell ref="B338:D338"/>
    <mergeCell ref="E338:G338"/>
    <mergeCell ref="B339:D339"/>
    <mergeCell ref="E339:G339"/>
    <mergeCell ref="B330:D330"/>
    <mergeCell ref="E330:G330"/>
    <mergeCell ref="B331:D331"/>
    <mergeCell ref="E331:G331"/>
    <mergeCell ref="B332:D332"/>
    <mergeCell ref="E332:G332"/>
    <mergeCell ref="B333:D333"/>
    <mergeCell ref="E333:G333"/>
    <mergeCell ref="B334:D334"/>
    <mergeCell ref="E334:G334"/>
    <mergeCell ref="B272:D272"/>
    <mergeCell ref="E272:G272"/>
    <mergeCell ref="B273:D273"/>
    <mergeCell ref="E273:G273"/>
    <mergeCell ref="B274:D274"/>
    <mergeCell ref="E274:G274"/>
    <mergeCell ref="B275:D275"/>
    <mergeCell ref="E275:G275"/>
    <mergeCell ref="B276:D276"/>
    <mergeCell ref="E276:G276"/>
    <mergeCell ref="B264:D264"/>
    <mergeCell ref="E264:G264"/>
    <mergeCell ref="B270:D270"/>
    <mergeCell ref="E270:G270"/>
    <mergeCell ref="B271:D271"/>
    <mergeCell ref="E271:G271"/>
    <mergeCell ref="B265:D265"/>
    <mergeCell ref="E265:G265"/>
    <mergeCell ref="B266:D266"/>
    <mergeCell ref="E266:G266"/>
    <mergeCell ref="B267:D267"/>
    <mergeCell ref="E267:G267"/>
    <mergeCell ref="B268:D268"/>
    <mergeCell ref="E268:G268"/>
    <mergeCell ref="B269:D269"/>
    <mergeCell ref="E269:G269"/>
    <mergeCell ref="B260:D260"/>
    <mergeCell ref="E260:G260"/>
    <mergeCell ref="B261:D261"/>
    <mergeCell ref="E261:G261"/>
    <mergeCell ref="B258:D258"/>
    <mergeCell ref="E258:G258"/>
    <mergeCell ref="B262:D262"/>
    <mergeCell ref="E262:G262"/>
    <mergeCell ref="B263:D263"/>
    <mergeCell ref="E263:G263"/>
    <mergeCell ref="B248:D248"/>
    <mergeCell ref="E248:G248"/>
    <mergeCell ref="B256:D256"/>
    <mergeCell ref="E256:G256"/>
    <mergeCell ref="E253:G253"/>
    <mergeCell ref="B257:D257"/>
    <mergeCell ref="E257:G257"/>
    <mergeCell ref="B249:D249"/>
    <mergeCell ref="E249:G249"/>
    <mergeCell ref="B250:D250"/>
    <mergeCell ref="E250:G250"/>
    <mergeCell ref="B215:D215"/>
    <mergeCell ref="B240:D240"/>
    <mergeCell ref="E240:G240"/>
    <mergeCell ref="B241:D241"/>
    <mergeCell ref="E241:G241"/>
    <mergeCell ref="B242:D242"/>
    <mergeCell ref="E242:G242"/>
    <mergeCell ref="B243:D243"/>
    <mergeCell ref="E243:G243"/>
    <mergeCell ref="E236:G236"/>
    <mergeCell ref="B237:D237"/>
    <mergeCell ref="E237:G237"/>
    <mergeCell ref="B238:D238"/>
    <mergeCell ref="E238:G238"/>
    <mergeCell ref="B239:D239"/>
    <mergeCell ref="E239:G239"/>
    <mergeCell ref="B227:D227"/>
    <mergeCell ref="E229:G229"/>
    <mergeCell ref="B230:D230"/>
    <mergeCell ref="E230:G230"/>
    <mergeCell ref="B231:D231"/>
    <mergeCell ref="E231:G231"/>
    <mergeCell ref="B232:D232"/>
    <mergeCell ref="E232:G232"/>
    <mergeCell ref="B162:D162"/>
    <mergeCell ref="E162:G162"/>
    <mergeCell ref="B163:D163"/>
    <mergeCell ref="E163:G163"/>
    <mergeCell ref="E159:G159"/>
    <mergeCell ref="B203:D203"/>
    <mergeCell ref="E203:G203"/>
    <mergeCell ref="E184:G184"/>
    <mergeCell ref="E185:G185"/>
    <mergeCell ref="B186:D186"/>
    <mergeCell ref="E186:G186"/>
    <mergeCell ref="B187:D187"/>
    <mergeCell ref="E187:G187"/>
    <mergeCell ref="B196:D196"/>
    <mergeCell ref="E196:G196"/>
    <mergeCell ref="B188:D188"/>
    <mergeCell ref="E188:G188"/>
    <mergeCell ref="B194:D194"/>
    <mergeCell ref="E194:G194"/>
    <mergeCell ref="B195:D195"/>
    <mergeCell ref="E195:G195"/>
    <mergeCell ref="B199:D199"/>
    <mergeCell ref="B165:D165"/>
    <mergeCell ref="E165:G165"/>
    <mergeCell ref="B149:D149"/>
    <mergeCell ref="F149:G149"/>
    <mergeCell ref="B139:D139"/>
    <mergeCell ref="F139:G139"/>
    <mergeCell ref="B140:D140"/>
    <mergeCell ref="F140:G140"/>
    <mergeCell ref="B143:D143"/>
    <mergeCell ref="F143:G143"/>
    <mergeCell ref="B152:D152"/>
    <mergeCell ref="F152:G152"/>
    <mergeCell ref="B145:D145"/>
    <mergeCell ref="F145:G145"/>
    <mergeCell ref="B150:D150"/>
    <mergeCell ref="F150:G150"/>
    <mergeCell ref="B151:D151"/>
    <mergeCell ref="F151:G151"/>
    <mergeCell ref="B154:D154"/>
    <mergeCell ref="F154:G154"/>
    <mergeCell ref="B160:D160"/>
    <mergeCell ref="E160:G160"/>
    <mergeCell ref="B161:D161"/>
    <mergeCell ref="E161:G161"/>
    <mergeCell ref="B141:D141"/>
    <mergeCell ref="F141:G141"/>
    <mergeCell ref="B127:D127"/>
    <mergeCell ref="F127:G127"/>
    <mergeCell ref="B128:D128"/>
    <mergeCell ref="F128:G128"/>
    <mergeCell ref="B129:D129"/>
    <mergeCell ref="F129:G129"/>
    <mergeCell ref="B130:D130"/>
    <mergeCell ref="F130:G130"/>
    <mergeCell ref="B131:D131"/>
    <mergeCell ref="F131:G131"/>
    <mergeCell ref="B132:D132"/>
    <mergeCell ref="F132:G132"/>
    <mergeCell ref="B133:D133"/>
    <mergeCell ref="F133:G133"/>
    <mergeCell ref="B134:D134"/>
    <mergeCell ref="F134:G134"/>
    <mergeCell ref="B135:D135"/>
    <mergeCell ref="F135:G135"/>
    <mergeCell ref="B136:D136"/>
    <mergeCell ref="F136:G136"/>
    <mergeCell ref="F124:G124"/>
    <mergeCell ref="B125:D125"/>
    <mergeCell ref="F125:G125"/>
    <mergeCell ref="B126:D126"/>
    <mergeCell ref="F126:G126"/>
    <mergeCell ref="B137:D137"/>
    <mergeCell ref="F137:G137"/>
    <mergeCell ref="B138:D138"/>
    <mergeCell ref="F138:G138"/>
    <mergeCell ref="I4:I5"/>
    <mergeCell ref="I11:I12"/>
    <mergeCell ref="I103:I104"/>
    <mergeCell ref="B200:D200"/>
    <mergeCell ref="E200:G200"/>
    <mergeCell ref="B201:D201"/>
    <mergeCell ref="E201:G201"/>
    <mergeCell ref="E190:G190"/>
    <mergeCell ref="E193:G193"/>
    <mergeCell ref="E192:G192"/>
    <mergeCell ref="B157:D157"/>
    <mergeCell ref="B159:D159"/>
    <mergeCell ref="B171:D171"/>
    <mergeCell ref="E171:G171"/>
    <mergeCell ref="B174:D174"/>
    <mergeCell ref="A190:D190"/>
    <mergeCell ref="B197:D197"/>
    <mergeCell ref="E197:G197"/>
    <mergeCell ref="B198:D198"/>
    <mergeCell ref="E198:G198"/>
    <mergeCell ref="B11:B12"/>
    <mergeCell ref="C4:C5"/>
    <mergeCell ref="D4:D5"/>
    <mergeCell ref="E4:E5"/>
    <mergeCell ref="F4:G4"/>
    <mergeCell ref="D11:D12"/>
    <mergeCell ref="E11:E12"/>
    <mergeCell ref="F11:G11"/>
    <mergeCell ref="C11:C12"/>
    <mergeCell ref="B4:B5"/>
    <mergeCell ref="B148:D148"/>
    <mergeCell ref="F148:G148"/>
    <mergeCell ref="B105:D105"/>
    <mergeCell ref="B106:D106"/>
    <mergeCell ref="B107:D107"/>
    <mergeCell ref="F107:G107"/>
    <mergeCell ref="B108:D108"/>
    <mergeCell ref="F108:G108"/>
    <mergeCell ref="B109:D109"/>
    <mergeCell ref="F109:G109"/>
    <mergeCell ref="B110:D110"/>
    <mergeCell ref="F110:G110"/>
    <mergeCell ref="B111:D111"/>
    <mergeCell ref="F111:G111"/>
    <mergeCell ref="B112:D112"/>
    <mergeCell ref="F112:G112"/>
    <mergeCell ref="B113:D113"/>
    <mergeCell ref="F113:G113"/>
    <mergeCell ref="B233:D233"/>
    <mergeCell ref="E233:G233"/>
    <mergeCell ref="B244:D244"/>
    <mergeCell ref="E244:G244"/>
    <mergeCell ref="B259:D259"/>
    <mergeCell ref="E259:G259"/>
    <mergeCell ref="B245:D245"/>
    <mergeCell ref="E302:G302"/>
    <mergeCell ref="B306:D306"/>
    <mergeCell ref="E306:G306"/>
    <mergeCell ref="B255:D255"/>
    <mergeCell ref="B282:D282"/>
    <mergeCell ref="A252:D253"/>
    <mergeCell ref="B234:D234"/>
    <mergeCell ref="E234:G234"/>
    <mergeCell ref="B235:D235"/>
    <mergeCell ref="E235:G235"/>
    <mergeCell ref="B236:D236"/>
    <mergeCell ref="B301:D301"/>
    <mergeCell ref="E245:G245"/>
    <mergeCell ref="B246:D246"/>
    <mergeCell ref="E246:G246"/>
    <mergeCell ref="B247:D247"/>
    <mergeCell ref="E247:G247"/>
    <mergeCell ref="B114:D114"/>
    <mergeCell ref="F114:G114"/>
    <mergeCell ref="B115:D115"/>
    <mergeCell ref="F115:G115"/>
    <mergeCell ref="B116:D116"/>
    <mergeCell ref="F116:G116"/>
    <mergeCell ref="B117:D117"/>
    <mergeCell ref="F117:G117"/>
    <mergeCell ref="B118:D118"/>
    <mergeCell ref="F118:G118"/>
    <mergeCell ref="B328:D328"/>
    <mergeCell ref="E328:G328"/>
    <mergeCell ref="E327:G327"/>
    <mergeCell ref="E319:G319"/>
    <mergeCell ref="B325:H325"/>
    <mergeCell ref="B321:D321"/>
    <mergeCell ref="E321:G321"/>
    <mergeCell ref="B323:D323"/>
    <mergeCell ref="E323:G323"/>
    <mergeCell ref="B324:D324"/>
    <mergeCell ref="E324:G324"/>
    <mergeCell ref="B319:D319"/>
    <mergeCell ref="B226:D226"/>
    <mergeCell ref="E226:G226"/>
    <mergeCell ref="B210:D210"/>
    <mergeCell ref="E210:G210"/>
    <mergeCell ref="B222:D222"/>
    <mergeCell ref="E222:G222"/>
    <mergeCell ref="B223:D223"/>
    <mergeCell ref="E223:G223"/>
    <mergeCell ref="B119:D119"/>
    <mergeCell ref="F119:G119"/>
    <mergeCell ref="B120:D120"/>
    <mergeCell ref="F120:G120"/>
    <mergeCell ref="B121:D121"/>
    <mergeCell ref="F121:G121"/>
    <mergeCell ref="B122:D122"/>
    <mergeCell ref="E164:G164"/>
    <mergeCell ref="B224:D224"/>
    <mergeCell ref="E224:G224"/>
    <mergeCell ref="B202:D202"/>
    <mergeCell ref="E202:G202"/>
    <mergeCell ref="F122:G122"/>
    <mergeCell ref="B123:D123"/>
    <mergeCell ref="F123:G123"/>
    <mergeCell ref="B124:D124"/>
    <mergeCell ref="E227:G227"/>
    <mergeCell ref="B228:D228"/>
    <mergeCell ref="E228:G228"/>
    <mergeCell ref="B229:D229"/>
    <mergeCell ref="H219:H220"/>
    <mergeCell ref="B167:D167"/>
    <mergeCell ref="E167:G167"/>
    <mergeCell ref="B168:D168"/>
    <mergeCell ref="E168:G168"/>
    <mergeCell ref="B221:D221"/>
    <mergeCell ref="E221:G221"/>
    <mergeCell ref="B212:D212"/>
    <mergeCell ref="E212:G212"/>
    <mergeCell ref="B216:D216"/>
    <mergeCell ref="E216:G216"/>
    <mergeCell ref="B217:D217"/>
    <mergeCell ref="E217:G217"/>
    <mergeCell ref="B218:D218"/>
    <mergeCell ref="E218:G218"/>
    <mergeCell ref="B225:D225"/>
    <mergeCell ref="E225:G225"/>
    <mergeCell ref="B213:D213"/>
    <mergeCell ref="B214:D214"/>
    <mergeCell ref="E199:G199"/>
    <mergeCell ref="H155:H156"/>
    <mergeCell ref="H172:H173"/>
    <mergeCell ref="A181:D182"/>
    <mergeCell ref="E181:G181"/>
    <mergeCell ref="E182:G182"/>
    <mergeCell ref="A192:D193"/>
    <mergeCell ref="E155:G155"/>
    <mergeCell ref="E156:G156"/>
    <mergeCell ref="A155:D156"/>
    <mergeCell ref="B179:D179"/>
    <mergeCell ref="F179:G179"/>
    <mergeCell ref="B183:D183"/>
    <mergeCell ref="B184:D184"/>
    <mergeCell ref="B185:D185"/>
    <mergeCell ref="E169:G169"/>
    <mergeCell ref="E158:G158"/>
    <mergeCell ref="B189:D189"/>
    <mergeCell ref="E189:G189"/>
    <mergeCell ref="H192:H193"/>
    <mergeCell ref="E157:G157"/>
    <mergeCell ref="A172:D173"/>
    <mergeCell ref="B158:D158"/>
    <mergeCell ref="B169:D169"/>
    <mergeCell ref="B164:D164"/>
    <mergeCell ref="A345:D345"/>
    <mergeCell ref="E345:G345"/>
    <mergeCell ref="E183:G183"/>
    <mergeCell ref="B254:D254"/>
    <mergeCell ref="E254:G254"/>
    <mergeCell ref="E299:G299"/>
    <mergeCell ref="E213:G213"/>
    <mergeCell ref="B320:D320"/>
    <mergeCell ref="E320:G320"/>
    <mergeCell ref="A297:D297"/>
    <mergeCell ref="A298:H298"/>
    <mergeCell ref="B318:D318"/>
    <mergeCell ref="B327:D327"/>
    <mergeCell ref="E326:G326"/>
    <mergeCell ref="B326:D326"/>
    <mergeCell ref="E252:G252"/>
    <mergeCell ref="E255:G255"/>
    <mergeCell ref="E219:G219"/>
    <mergeCell ref="E220:G220"/>
    <mergeCell ref="E304:G304"/>
    <mergeCell ref="B303:D303"/>
    <mergeCell ref="E303:G303"/>
    <mergeCell ref="B302:D302"/>
    <mergeCell ref="A219:D220"/>
    <mergeCell ref="A1:H1"/>
    <mergeCell ref="A13:D13"/>
    <mergeCell ref="A96:D96"/>
    <mergeCell ref="A101:D101"/>
    <mergeCell ref="A103:D104"/>
    <mergeCell ref="F104:G104"/>
    <mergeCell ref="A146:D147"/>
    <mergeCell ref="H146:H147"/>
    <mergeCell ref="H103:H104"/>
    <mergeCell ref="A102:H102"/>
    <mergeCell ref="A28:D28"/>
    <mergeCell ref="A2:H2"/>
    <mergeCell ref="A9:D9"/>
    <mergeCell ref="A3:H3"/>
    <mergeCell ref="F103:G103"/>
    <mergeCell ref="F147:G147"/>
    <mergeCell ref="F146:G146"/>
    <mergeCell ref="F105:G105"/>
    <mergeCell ref="F106:G106"/>
    <mergeCell ref="A10:H10"/>
    <mergeCell ref="H4:H5"/>
    <mergeCell ref="A11:A12"/>
    <mergeCell ref="H11:H12"/>
    <mergeCell ref="A4:A5"/>
    <mergeCell ref="I146:I147"/>
    <mergeCell ref="I314:I315"/>
    <mergeCell ref="I155:I156"/>
    <mergeCell ref="F173:G173"/>
    <mergeCell ref="F172:G172"/>
    <mergeCell ref="F174:G174"/>
    <mergeCell ref="I172:I173"/>
    <mergeCell ref="I181:I182"/>
    <mergeCell ref="E300:G300"/>
    <mergeCell ref="E305:G305"/>
    <mergeCell ref="E214:G214"/>
    <mergeCell ref="H181:H182"/>
    <mergeCell ref="H252:H253"/>
    <mergeCell ref="I299:I300"/>
    <mergeCell ref="H299:H300"/>
    <mergeCell ref="E315:G315"/>
    <mergeCell ref="A191:H191"/>
    <mergeCell ref="B304:D304"/>
    <mergeCell ref="I252:I253"/>
    <mergeCell ref="I192:I193"/>
    <mergeCell ref="I219:I220"/>
    <mergeCell ref="B153:D153"/>
    <mergeCell ref="F153:G153"/>
    <mergeCell ref="E215:G215"/>
  </mergeCells>
  <phoneticPr fontId="9" type="noConversion"/>
  <pageMargins left="0.23622047244094491" right="0.23622047244094491" top="0.74803149606299213" bottom="0.74803149606299213" header="0.31496062992125984" footer="0.31496062992125984"/>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ГЗ 2020_ЛОИРО_прил. 2</vt:lpstr>
      <vt:lpstr>'ГЗ 2020_ЛОИРО_прил. 2'!Область_печати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Kolykhmatov</dc:creator>
  <cp:lastModifiedBy>Алексей Викторович Андрюшин</cp:lastModifiedBy>
  <cp:lastPrinted>2023-01-13T07:28:07Z</cp:lastPrinted>
  <dcterms:created xsi:type="dcterms:W3CDTF">2016-12-12T16:39:44Z</dcterms:created>
  <dcterms:modified xsi:type="dcterms:W3CDTF">2023-01-13T07:38:18Z</dcterms:modified>
</cp:coreProperties>
</file>